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bancoamazoniacombr.sharepoint.com/sites/GEPAC_SITE/Documentos Compartilhados/COPOL/COPOL - GERAL/EDITAIS/2026/PREGÃO/PE_90004_2026 - REDE WANN/NOVO EDITAL RETIFICADO E ANEXOS/"/>
    </mc:Choice>
  </mc:AlternateContent>
  <xr:revisionPtr revIDLastSave="2" documentId="8_{07B2CBD8-CCD2-43A9-BE01-3D59B28A8954}" xr6:coauthVersionLast="47" xr6:coauthVersionMax="47" xr10:uidLastSave="{E4610752-1A3C-429F-8AFE-64CADC36E54D}"/>
  <bookViews>
    <workbookView xWindow="-110" yWindow="-110" windowWidth="19420" windowHeight="10420" xr2:uid="{00000000-000D-0000-FFFF-FFFF00000000}"/>
  </bookViews>
  <sheets>
    <sheet name="LOTE 1" sheetId="4" r:id="rId1"/>
    <sheet name="LOTE 1 LAN TO LAN" sheetId="9" r:id="rId2"/>
    <sheet name="LOTE 2" sheetId="5" r:id="rId3"/>
    <sheet name="LOTE 3" sheetId="7" r:id="rId4"/>
    <sheet name="LOTE 4" sheetId="8" r:id="rId5"/>
    <sheet name="PROPOSTA" sheetId="11" r:id="rId6"/>
  </sheets>
  <definedNames>
    <definedName name="_xlnm._FilterDatabase" localSheetId="0" hidden="1">'LOTE 1'!$B$3:$AC$149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4" l="1"/>
  <c r="I5" i="4"/>
  <c r="I6" i="4"/>
  <c r="I7" i="4"/>
  <c r="I4" i="4"/>
  <c r="H5" i="4"/>
  <c r="H6" i="4"/>
  <c r="H7" i="4"/>
  <c r="H4" i="4"/>
  <c r="N145" i="4"/>
  <c r="N148" i="4" l="1"/>
  <c r="H133" i="4"/>
  <c r="H144" i="4"/>
  <c r="H143" i="4"/>
  <c r="H142" i="4" l="1"/>
  <c r="H139" i="4"/>
  <c r="H138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4" i="4"/>
  <c r="H136" i="4"/>
  <c r="H137" i="4"/>
  <c r="H140" i="4"/>
  <c r="H141" i="4"/>
  <c r="R9" i="8" l="1"/>
  <c r="N149" i="4" l="1"/>
  <c r="H6" i="11" s="1"/>
  <c r="O9" i="7"/>
  <c r="O10" i="7" s="1"/>
  <c r="O11" i="7" l="1"/>
  <c r="G6" i="11"/>
  <c r="M8" i="9" l="1"/>
  <c r="M9" i="9" s="1"/>
  <c r="R10" i="8"/>
  <c r="G10" i="11" s="1"/>
  <c r="Q9" i="5"/>
  <c r="Q10" i="5" s="1"/>
  <c r="M10" i="9" l="1"/>
  <c r="G7" i="11"/>
  <c r="R11" i="8"/>
  <c r="H10" i="11" s="1"/>
  <c r="Q11" i="5"/>
  <c r="H7" i="11" l="1"/>
  <c r="H11" i="11" l="1"/>
</calcChain>
</file>

<file path=xl/sharedStrings.xml><?xml version="1.0" encoding="utf-8"?>
<sst xmlns="http://schemas.openxmlformats.org/spreadsheetml/2006/main" count="892" uniqueCount="639">
  <si>
    <t>Endereço</t>
  </si>
  <si>
    <t>Bairro</t>
  </si>
  <si>
    <t>Cidade</t>
  </si>
  <si>
    <t>UF</t>
  </si>
  <si>
    <t>CEP</t>
  </si>
  <si>
    <t xml:space="preserve">DIREÇÃO GERAL - PRINCIPAL </t>
  </si>
  <si>
    <t xml:space="preserve">SEDE 001-1 </t>
  </si>
  <si>
    <t>Sim</t>
  </si>
  <si>
    <t>Av. Presidente Vargas, nº 800, Bairro: Campina, CEP: 66017-000</t>
  </si>
  <si>
    <t xml:space="preserve">Belem </t>
  </si>
  <si>
    <t xml:space="preserve">PA </t>
  </si>
  <si>
    <t>DIREÇÃO GERAL - BACKUP</t>
  </si>
  <si>
    <t>SEDE 001-2</t>
  </si>
  <si>
    <t>SEDE 002-2</t>
  </si>
  <si>
    <t>BR 316 km 02, Bairro Atalaia</t>
  </si>
  <si>
    <t xml:space="preserve">Ananindeua </t>
  </si>
  <si>
    <t xml:space="preserve">DIREÇÃO GERAL - SECUNDÁRIO </t>
  </si>
  <si>
    <t xml:space="preserve">SEDE 002-1 </t>
  </si>
  <si>
    <t xml:space="preserve">SUPER ACRE / AVENIDA CEARÁ / CENTRAL ACRE </t>
  </si>
  <si>
    <t xml:space="preserve">AG 154-6 </t>
  </si>
  <si>
    <t>Av. Ceará, nº 3556 - Bairro: 7º BEC, CEP: 69.918-111</t>
  </si>
  <si>
    <t xml:space="preserve">Rio Branco </t>
  </si>
  <si>
    <t xml:space="preserve">AC </t>
  </si>
  <si>
    <t xml:space="preserve"> AG RIO BRANCO  CENTRO </t>
  </si>
  <si>
    <t xml:space="preserve">044-2 </t>
  </si>
  <si>
    <t>Rua Arlindo Porto Leal, nº 199 - Bairro: Centro, CEP: 69.900-058</t>
  </si>
  <si>
    <t xml:space="preserve">BOCA DO ACRE </t>
  </si>
  <si>
    <t xml:space="preserve">AG 106-6 </t>
  </si>
  <si>
    <t>Rua CA 02, nº 260 - Bairro: Platô do Piquiá, CEP: 69.850-000</t>
  </si>
  <si>
    <t xml:space="preserve">Boca do Acre </t>
  </si>
  <si>
    <t xml:space="preserve">AM </t>
  </si>
  <si>
    <t xml:space="preserve">BRASILÉIA </t>
  </si>
  <si>
    <t xml:space="preserve">AG 012-4 </t>
  </si>
  <si>
    <t>Av. Manoel Marinho Monte - Bairro: Eldorado, CEP: 69.932-000</t>
  </si>
  <si>
    <t xml:space="preserve">Brasiléia </t>
  </si>
  <si>
    <t xml:space="preserve">CRUZEIRO DO  SUL </t>
  </si>
  <si>
    <t xml:space="preserve">AG 021-3 </t>
  </si>
  <si>
    <t>Av. Boulevard Thaumaturgo, nº 377 - Bairro: Centro, CEP: 69.980-000</t>
  </si>
  <si>
    <t xml:space="preserve">Cruzeiro do Sul </t>
  </si>
  <si>
    <t xml:space="preserve">FEIJÓ </t>
  </si>
  <si>
    <t xml:space="preserve">AG 025-6 </t>
  </si>
  <si>
    <t>Av. Marechal Deodoro, 978 - Bairro: Centro, CEP: 69.960-000</t>
  </si>
  <si>
    <t xml:space="preserve">Feijó </t>
  </si>
  <si>
    <t xml:space="preserve">PLÁCIDO DE CASTRO </t>
  </si>
  <si>
    <t xml:space="preserve">AG 194-5 </t>
  </si>
  <si>
    <t>Rua João Sabino de Paula, nº 80 - Quadra 15, Lotes 21 e 22 - Bairro: Centro, CEP: 69.928-000</t>
  </si>
  <si>
    <t xml:space="preserve">Plácido de Castro </t>
  </si>
  <si>
    <t xml:space="preserve">SENA MADUREIRA </t>
  </si>
  <si>
    <t xml:space="preserve">AG 049-3 </t>
  </si>
  <si>
    <t>Rua Padre Egídio, nº 404 - Bairro: Centro, CEP: 69.940-000</t>
  </si>
  <si>
    <t xml:space="preserve">Sena Madureira </t>
  </si>
  <si>
    <t xml:space="preserve">TARAUACÁ </t>
  </si>
  <si>
    <t xml:space="preserve">AG 051-5 </t>
  </si>
  <si>
    <t>Rua Coronel Juvêncio de Menezes, nº 320 - Bairro: Centro, CEP: 69.970-000</t>
  </si>
  <si>
    <t xml:space="preserve">Tarauacá </t>
  </si>
  <si>
    <t xml:space="preserve">XAPURI </t>
  </si>
  <si>
    <t xml:space="preserve">AG 136-8 </t>
  </si>
  <si>
    <t>Rua Coronel Brandão, nº 211 - Bairro: Centro, CEP: 69.930-000</t>
  </si>
  <si>
    <t xml:space="preserve">Xapuri </t>
  </si>
  <si>
    <t xml:space="preserve">SUPER  AMAZONAS - RORAIMA / AG MANAUS CENTRO </t>
  </si>
  <si>
    <t xml:space="preserve">SUPER 033-7 </t>
  </si>
  <si>
    <t>Rua Terezina, 193 - Bairro: Adrianópolis, CEP: 69.057-070</t>
  </si>
  <si>
    <t xml:space="preserve">Manaus </t>
  </si>
  <si>
    <t xml:space="preserve">BOA VISTA </t>
  </si>
  <si>
    <t xml:space="preserve">AG 009-4 </t>
  </si>
  <si>
    <t>Praça Centro Cívico Joaquim Nabuco, 40 - Bairro: Centro, CEP: 69.301-380</t>
  </si>
  <si>
    <t xml:space="preserve">Boa Vista </t>
  </si>
  <si>
    <t xml:space="preserve">RR </t>
  </si>
  <si>
    <t xml:space="preserve">CARACARAÍ </t>
  </si>
  <si>
    <t xml:space="preserve">AG 095-7 </t>
  </si>
  <si>
    <t>Rua D-5 - Quadra 4 Módulo 6, S/N - Bairro: Santa Luzia, CEP: 69.360-000</t>
  </si>
  <si>
    <t xml:space="preserve">Caracaraí </t>
  </si>
  <si>
    <t xml:space="preserve">CARAUARI </t>
  </si>
  <si>
    <t xml:space="preserve">AG 115-5 </t>
  </si>
  <si>
    <t>Rua Castelo Branco, nº 266 - Bairro: Centro, CEP: 69.500-000</t>
  </si>
  <si>
    <t xml:space="preserve">Carauari </t>
  </si>
  <si>
    <t xml:space="preserve">COARI </t>
  </si>
  <si>
    <t xml:space="preserve">AG 018-3 </t>
  </si>
  <si>
    <t>Rua 15 de Novembro, nº 81 - Bairro: Centro, CEP: 69.460-000</t>
  </si>
  <si>
    <t xml:space="preserve">Coari </t>
  </si>
  <si>
    <t xml:space="preserve">HUMAITÁ </t>
  </si>
  <si>
    <t xml:space="preserve">AG 056-6 </t>
  </si>
  <si>
    <t>Rua 5 de Setembro, nº 781 - Bairro: Centro, CEP: 69.800-000</t>
  </si>
  <si>
    <t xml:space="preserve">Humaitá </t>
  </si>
  <si>
    <t xml:space="preserve">ITACOATIARA </t>
  </si>
  <si>
    <t xml:space="preserve">AG 031-0 </t>
  </si>
  <si>
    <t>Rua Cassiano Segundo, nº 235 - Bairro: Centro, CEP: 69.100-078</t>
  </si>
  <si>
    <t xml:space="preserve">Itacoatiara </t>
  </si>
  <si>
    <t xml:space="preserve">MANACAPURU </t>
  </si>
  <si>
    <t xml:space="preserve">AG 192-9 </t>
  </si>
  <si>
    <t>Boulevard Pedro Rates de Oliveira, nº 624 - Bairro: Centro, CEP: 69.400-000</t>
  </si>
  <si>
    <t xml:space="preserve">Manacapuru </t>
  </si>
  <si>
    <t xml:space="preserve">MANAUS CACHOEIRINHA  </t>
  </si>
  <si>
    <t xml:space="preserve">AG 182-1 </t>
  </si>
  <si>
    <t>Rua Parintins, nº 354 - Bairro: Cachoeirinha, CEP: 69.065-050</t>
  </si>
  <si>
    <t xml:space="preserve">MAUÉS </t>
  </si>
  <si>
    <t xml:space="preserve">AG 035-3 </t>
  </si>
  <si>
    <t>Av. Dr. Pereira Barreto, nº 147 - Bairro: Centro, CEP: 69.190-000</t>
  </si>
  <si>
    <t xml:space="preserve">Maués </t>
  </si>
  <si>
    <t xml:space="preserve">PARINTINS </t>
  </si>
  <si>
    <t xml:space="preserve">AG 039-6 </t>
  </si>
  <si>
    <t>Rua João de Melo, nº 92 - Bairro: Centro, CEP: 69.151-020</t>
  </si>
  <si>
    <t xml:space="preserve">Parintins </t>
  </si>
  <si>
    <t>BASA NEGÓCIOS RORAINÓPOLIS</t>
  </si>
  <si>
    <t>AG  198-8</t>
  </si>
  <si>
    <t>Avenida Airton Senna, Quadra 07, Lote 11 - Bairro: Compolândia, CEP:69373-000</t>
  </si>
  <si>
    <t xml:space="preserve"> 69373-000</t>
  </si>
  <si>
    <t xml:space="preserve">SHOPPING SUMAÚMA – MANAUS </t>
  </si>
  <si>
    <t xml:space="preserve">AG 084-1 </t>
  </si>
  <si>
    <t>Av. Noel Nutels, nº 1.762 (Sumaúma Park Shopping) - Bairro: Cidade Nova, CEP: 69.096-970</t>
  </si>
  <si>
    <t xml:space="preserve">TEFÉ </t>
  </si>
  <si>
    <t xml:space="preserve">AG 176-7 </t>
  </si>
  <si>
    <t>Av. Juruá, nº 414 - Bairro: Juruá, CEP: 69.552-225</t>
  </si>
  <si>
    <t xml:space="preserve">Tefé </t>
  </si>
  <si>
    <t xml:space="preserve">SUPER MARANHÃO / AG SÃO LUIS </t>
  </si>
  <si>
    <t xml:space="preserve">SUPER 047-7 </t>
  </si>
  <si>
    <t>Av. dos Holandeses, Quadra 05, Térreo do Edifício Comercial Marcus Barbosa Intelligent Office - Bairro: Calhau, CEP: 65071-810</t>
  </si>
  <si>
    <t xml:space="preserve">São Luís </t>
  </si>
  <si>
    <t xml:space="preserve">MA </t>
  </si>
  <si>
    <t xml:space="preserve">ALTO PARNAÍBA </t>
  </si>
  <si>
    <t xml:space="preserve">AG 088-4 </t>
  </si>
  <si>
    <t>Av. Rio Parnaíba, nº 870 - Bairro: Centro, CEP: 65.810-000</t>
  </si>
  <si>
    <t xml:space="preserve">Alto Parnaíba </t>
  </si>
  <si>
    <t xml:space="preserve">BACABAL </t>
  </si>
  <si>
    <t xml:space="preserve">AG 005-1 </t>
  </si>
  <si>
    <t>Av. Getulio Vargas, nº 109 - Bairro: Centro, CEP: 65.700-000</t>
  </si>
  <si>
    <t xml:space="preserve">Bacabal </t>
  </si>
  <si>
    <t xml:space="preserve">BALSAS </t>
  </si>
  <si>
    <t xml:space="preserve">AG 006-0 </t>
  </si>
  <si>
    <t>Praça Getulio Vargas, nº 205 - Bairro: Centro, CEP: 65.800-000</t>
  </si>
  <si>
    <t xml:space="preserve">Balsas </t>
  </si>
  <si>
    <t xml:space="preserve">CAROLINA </t>
  </si>
  <si>
    <t xml:space="preserve">AG 068-0 </t>
  </si>
  <si>
    <t>Rua Odolfo Medeiros, nº 1635 - Bairro: Centro, CEP: 65.980-000</t>
  </si>
  <si>
    <t xml:space="preserve">Carolina </t>
  </si>
  <si>
    <t xml:space="preserve">CAXIAS </t>
  </si>
  <si>
    <t xml:space="preserve">AG 055-8 </t>
  </si>
  <si>
    <t>Rua Afonso Pena, nº 227 - Bairro: Centro, CEP: 65.600-060</t>
  </si>
  <si>
    <t xml:space="preserve">Caxias </t>
  </si>
  <si>
    <t xml:space="preserve">COROATÁ </t>
  </si>
  <si>
    <t xml:space="preserve">AG 020-5 </t>
  </si>
  <si>
    <t>Praça Dr. José Sarney, nº 718 - Bairro: Centro, CEP: 65.415-000</t>
  </si>
  <si>
    <t xml:space="preserve">Coroatá </t>
  </si>
  <si>
    <t xml:space="preserve">ESTREITO </t>
  </si>
  <si>
    <t xml:space="preserve">AG 157-0 </t>
  </si>
  <si>
    <t>Av. Tancredo Neves, nº 1383 - Bairro: Centro, CEP: 65.975-000</t>
  </si>
  <si>
    <t xml:space="preserve">Estreito </t>
  </si>
  <si>
    <t xml:space="preserve">IMPERATRIZ </t>
  </si>
  <si>
    <t xml:space="preserve">AG 030-2 </t>
  </si>
  <si>
    <t>Av. Getúlio Vargas, nº404 - Bairro: Beira Rio, CEP: 65.900-120</t>
  </si>
  <si>
    <t xml:space="preserve">Imperatriz </t>
  </si>
  <si>
    <t xml:space="preserve">PINHEIRO </t>
  </si>
  <si>
    <t xml:space="preserve">AG 069-8 </t>
  </si>
  <si>
    <t>Av. Getúlio Vargas, nº 565 - Bairro: Centro, CEP: 65.200-000</t>
  </si>
  <si>
    <t xml:space="preserve">Pinheiro </t>
  </si>
  <si>
    <t xml:space="preserve">SANTA INÊS </t>
  </si>
  <si>
    <t xml:space="preserve">AG 061-2 </t>
  </si>
  <si>
    <t>Av. Alexandre Costa, nº 888 - Bairro: Centro, CEP: 65.300-115</t>
  </si>
  <si>
    <t xml:space="preserve">Santa Inês </t>
  </si>
  <si>
    <t xml:space="preserve">VITÓRIA DO MEARIM  </t>
  </si>
  <si>
    <t xml:space="preserve">AG 170-8 </t>
  </si>
  <si>
    <t>Praça Cônego Eliúde Nunes Arouche S/N - Bairro: Centro, CEP: 65.350-000</t>
  </si>
  <si>
    <t xml:space="preserve">Vitória do Mearim </t>
  </si>
  <si>
    <t xml:space="preserve">SUPER MATO GROSSO / AG CUIABÁ / CENTRAL 04 </t>
  </si>
  <si>
    <t xml:space="preserve">SUPER 022-1 </t>
  </si>
  <si>
    <t>Av. Getúlio Vargas, nº 313 - Bairro: Centro Norte, CEP: 78.005‐370</t>
  </si>
  <si>
    <t xml:space="preserve">Cuiabá </t>
  </si>
  <si>
    <t xml:space="preserve">MT </t>
  </si>
  <si>
    <t xml:space="preserve">BARRA DO GARÇAS </t>
  </si>
  <si>
    <t xml:space="preserve">AG 067-1 </t>
  </si>
  <si>
    <t>Rua Mato Grosso, nº 643 - Bairro: Centro, CEP: 78.600-000</t>
  </si>
  <si>
    <t xml:space="preserve">Barra do Garças </t>
  </si>
  <si>
    <t xml:space="preserve">CÁCERES </t>
  </si>
  <si>
    <t xml:space="preserve">AG 014-0 </t>
  </si>
  <si>
    <t>Rua Marechal Deodoro, nº 98 - Bairro: Centro, CEP: 78.200-000</t>
  </si>
  <si>
    <t xml:space="preserve">Cáceres </t>
  </si>
  <si>
    <t xml:space="preserve">LUCAS DO RIO VERDE </t>
  </si>
  <si>
    <t xml:space="preserve">AG 159-7 </t>
  </si>
  <si>
    <t>Av. Rio Grande do Sul, nº 656-E - Bairro: Centro, CEP: 78.455-000</t>
  </si>
  <si>
    <t xml:space="preserve">Lucas do Rio Verde </t>
  </si>
  <si>
    <t xml:space="preserve">RONDONÓPOLIS </t>
  </si>
  <si>
    <t xml:space="preserve">AG 122-8 </t>
  </si>
  <si>
    <t>Av. Amazonas, nº 736 - Bairro: Centro, CEP: 78.700-050</t>
  </si>
  <si>
    <t xml:space="preserve">Rondonópoli s </t>
  </si>
  <si>
    <t xml:space="preserve">SÃO PAULO </t>
  </si>
  <si>
    <t xml:space="preserve">AG 048-5 </t>
  </si>
  <si>
    <t>Av. Brigadeiro Faria Lima nº 2601, Ed. New Star, 10º andar - Bairro: Jardim Paulistano, CEP: 01.452-924</t>
  </si>
  <si>
    <t xml:space="preserve">São Paulo </t>
  </si>
  <si>
    <t xml:space="preserve">SP </t>
  </si>
  <si>
    <t xml:space="preserve">SINOP </t>
  </si>
  <si>
    <t xml:space="preserve">AG 163-5 </t>
  </si>
  <si>
    <t>Av. Acácias, nº 1940 - Lotes 8,9 e 10, Quadra 31 - Bairro: Centro, CEP: 78.550-278</t>
  </si>
  <si>
    <t xml:space="preserve">Sinop </t>
  </si>
  <si>
    <t xml:space="preserve">TANGARÁ DA  SERRA </t>
  </si>
  <si>
    <t xml:space="preserve">AG 097-3 </t>
  </si>
  <si>
    <t>Av. Brasil, nº 77-S - Bairro: Centro, CEP: 78.300-000</t>
  </si>
  <si>
    <t xml:space="preserve">Tangará da Serra </t>
  </si>
  <si>
    <t xml:space="preserve">SUPER PARÁ I - AMAPÁ / AG BELÉM REDUTO / CENTRAL 01 </t>
  </si>
  <si>
    <t xml:space="preserve">SUPER 128-7 </t>
  </si>
  <si>
    <t>Tv. Almirante Wandenkolk, nº 175 - Bairro: Umarizal, CEP: 66.053-180</t>
  </si>
  <si>
    <t xml:space="preserve">Belém </t>
  </si>
  <si>
    <t xml:space="preserve">ABAETETUBA </t>
  </si>
  <si>
    <t xml:space="preserve">AG 002-7 </t>
  </si>
  <si>
    <t>Av. Dom Pedro II, nº 270 - Bairro: Centro, CEP: 68.440-000</t>
  </si>
  <si>
    <t xml:space="preserve">Abaetetuba </t>
  </si>
  <si>
    <t xml:space="preserve">ANANINDEUA  </t>
  </si>
  <si>
    <t xml:space="preserve">AG 124-4 </t>
  </si>
  <si>
    <t>Rod. Br 316 km 8 - Térreo do Ed. Pleno Comercial, nº 1113 - Bairro: Centro, CEP: 67.030-007</t>
  </si>
  <si>
    <t xml:space="preserve">BELÉM-CENTRO </t>
  </si>
  <si>
    <t xml:space="preserve">AG 007-8 </t>
  </si>
  <si>
    <t>Av. Presidente Vargas, nº 800 - Bairro: Campina, CEP: 66.017-901</t>
  </si>
  <si>
    <t xml:space="preserve">BELÉM PEDREIRA </t>
  </si>
  <si>
    <t xml:space="preserve">AG 070-1 </t>
  </si>
  <si>
    <t>Av. Pedro Miranda, nº 979 - Bairro: Pedreira, CEP: 66.085-022</t>
  </si>
  <si>
    <t xml:space="preserve">BRAGANÇA </t>
  </si>
  <si>
    <t xml:space="preserve">AG 108-2 </t>
  </si>
  <si>
    <t>Av. Marechal Floriano Peixoto, nº 285 - Bairro: Centro, CEP: 68.600-000</t>
  </si>
  <si>
    <t xml:space="preserve">Bragança </t>
  </si>
  <si>
    <t xml:space="preserve">CAMETÁ </t>
  </si>
  <si>
    <t xml:space="preserve">AG 015-9 </t>
  </si>
  <si>
    <t>Rua Coronel Raimundo Leão, nº 824 - Bairro: Centro, CEP: 68.400-000</t>
  </si>
  <si>
    <t xml:space="preserve">Cametá </t>
  </si>
  <si>
    <t xml:space="preserve">CAPANEMA </t>
  </si>
  <si>
    <t xml:space="preserve">AG 016-7 </t>
  </si>
  <si>
    <t>Av. Barão de Capanema, nº 1364 - Bairro: Centro, CEP: 68.700-005</t>
  </si>
  <si>
    <t xml:space="preserve">Capanema </t>
  </si>
  <si>
    <t xml:space="preserve">CASTANHAL </t>
  </si>
  <si>
    <t xml:space="preserve">AG 017-5 </t>
  </si>
  <si>
    <t>Av. Barão do Rio Branco, nº 2612 - Bairro: Centro, CEP: 68.743-050</t>
  </si>
  <si>
    <t xml:space="preserve">Castanhal </t>
  </si>
  <si>
    <t xml:space="preserve">ICOARACI </t>
  </si>
  <si>
    <t xml:space="preserve">AG 158-9 </t>
  </si>
  <si>
    <t>Rua Manoel Barata, nº 660 - Distrito de Icoaraci - Bairro: Centro, CEP: 68.810-100</t>
  </si>
  <si>
    <t xml:space="preserve">Icoaraci </t>
  </si>
  <si>
    <t xml:space="preserve">IGARAPÉ MIRI </t>
  </si>
  <si>
    <t xml:space="preserve">AG 066-3 </t>
  </si>
  <si>
    <t>Trav. Quintino Bocaiúva, nº 227 - Bairro: Centro, CEP: 68.430-000</t>
  </si>
  <si>
    <t xml:space="preserve">Igarapé-Miri </t>
  </si>
  <si>
    <t xml:space="preserve">LARANJAL DO JARI </t>
  </si>
  <si>
    <t xml:space="preserve">AG 181-3 </t>
  </si>
  <si>
    <t>Av. Coaracy Nunes, nº 34 - Bairro: Centro, CEP: 68.900-010</t>
  </si>
  <si>
    <t xml:space="preserve">Laranjal do Jari </t>
  </si>
  <si>
    <t xml:space="preserve">AP </t>
  </si>
  <si>
    <t xml:space="preserve">MACAPA </t>
  </si>
  <si>
    <t xml:space="preserve">AG 032-9 </t>
  </si>
  <si>
    <t xml:space="preserve">Macapá </t>
  </si>
  <si>
    <t xml:space="preserve">PARAGOMINAS </t>
  </si>
  <si>
    <t xml:space="preserve">AG 064-7 </t>
  </si>
  <si>
    <t>Praça Célio Miranda, nº 350 - Bairro: Centro, CEP: 68.625-050</t>
  </si>
  <si>
    <t xml:space="preserve">Paragominas </t>
  </si>
  <si>
    <t xml:space="preserve">SANTANA </t>
  </si>
  <si>
    <t xml:space="preserve">AG 162-7 </t>
  </si>
  <si>
    <t>Rua Adalvaro Cavalcante, nº 1426 - Bairro: Centro, CEP: 68.925-000</t>
  </si>
  <si>
    <t xml:space="preserve">Santana </t>
  </si>
  <si>
    <t xml:space="preserve">SÃO MIGUEL DO GUAMÁ </t>
  </si>
  <si>
    <t xml:space="preserve">AG 081-7 </t>
  </si>
  <si>
    <t>Av. Tancredo de Almeida Neves S/N - Zona 02, quadra 12 - Bairro: Perpetuo Socorro, CEP: 68.660-000</t>
  </si>
  <si>
    <t xml:space="preserve">São Miguel do Guamá </t>
  </si>
  <si>
    <t xml:space="preserve">SOURE </t>
  </si>
  <si>
    <t xml:space="preserve">AG 050-7 </t>
  </si>
  <si>
    <t>Quarta Rua, nº 1467 - Bairro: Centro, CEP: 68.870-000</t>
  </si>
  <si>
    <t xml:space="preserve">Soure </t>
  </si>
  <si>
    <t xml:space="preserve">TAILANDIA </t>
  </si>
  <si>
    <t xml:space="preserve">AG 164-3 </t>
  </si>
  <si>
    <t>Tv. São Félix, S/N - Bairro: Centro, CEP: 68.695-000</t>
  </si>
  <si>
    <t xml:space="preserve">Talândia </t>
  </si>
  <si>
    <t xml:space="preserve">TOMÉ-AÇU </t>
  </si>
  <si>
    <t xml:space="preserve">AG 078-7 </t>
  </si>
  <si>
    <t>Rodovia Dionísio Bentes, nº 445 - Quatro Bocas - Bairro: Centro, CEP: 68.680-000</t>
  </si>
  <si>
    <t xml:space="preserve">Tomé-Açú </t>
  </si>
  <si>
    <t xml:space="preserve">SUPER PARÁ II / AG SANTARÉM </t>
  </si>
  <si>
    <t xml:space="preserve">SUPER 046-9 </t>
  </si>
  <si>
    <t>Tv. Nazaré, nº 75- A  - Praça São Sebastião - Bairro: Prainha, CEP: 68.005-530</t>
  </si>
  <si>
    <t xml:space="preserve">Santarém </t>
  </si>
  <si>
    <t xml:space="preserve">ALENQUER </t>
  </si>
  <si>
    <t xml:space="preserve">AG 103-1 </t>
  </si>
  <si>
    <t>Trav. Lauro Sodré, nº 740 - Bairro: Aningal, CEP: 68.200-000</t>
  </si>
  <si>
    <t xml:space="preserve">Alenquer </t>
  </si>
  <si>
    <t xml:space="preserve">ALTAMIRA </t>
  </si>
  <si>
    <t xml:space="preserve">AG 004-3 </t>
  </si>
  <si>
    <t>Trav. Agrário Cavalcante, nº 526 - Bairro: Centro, CEP: 68.371-159</t>
  </si>
  <si>
    <t xml:space="preserve">Altamira </t>
  </si>
  <si>
    <t xml:space="preserve">ITAITUBA </t>
  </si>
  <si>
    <t xml:space="preserve">AG 114-7 </t>
  </si>
  <si>
    <t>Trav. Quinze de agosto, nº 149 - Bairro: Centro, CEP: 68.180-610</t>
  </si>
  <si>
    <t xml:space="preserve">Itaituba </t>
  </si>
  <si>
    <t xml:space="preserve">MONTE ALEGRE </t>
  </si>
  <si>
    <t xml:space="preserve">AG 036-1 </t>
  </si>
  <si>
    <t>Praça Tiradentes, S/N - Bairro: Cidade Baixa, CEP: 68.220-000</t>
  </si>
  <si>
    <t xml:space="preserve">Monte Alegre </t>
  </si>
  <si>
    <t>NOVO PROGRESSO</t>
  </si>
  <si>
    <t xml:space="preserve">AG 133-3 </t>
  </si>
  <si>
    <t>Av. Jamanxim, nº192 - Bairro: Rui Pires de Lima, CEP: 68.193-000</t>
  </si>
  <si>
    <t xml:space="preserve">Novo Progresso </t>
  </si>
  <si>
    <t xml:space="preserve">ÓBIDOS </t>
  </si>
  <si>
    <t xml:space="preserve">AG 119-8 </t>
  </si>
  <si>
    <t>Rua doutor Picanço Diniz, nº 581 - Bairro: Centro, CEP: 68.250-000</t>
  </si>
  <si>
    <t xml:space="preserve">Óbidos </t>
  </si>
  <si>
    <t xml:space="preserve">PACAJÁ </t>
  </si>
  <si>
    <t xml:space="preserve">AG 130-9 </t>
  </si>
  <si>
    <t>Rua 13 de Abril, 151  - Bairro: Centro, CEP: 68.485-000</t>
  </si>
  <si>
    <t xml:space="preserve">Pacajá </t>
  </si>
  <si>
    <t xml:space="preserve">PAA - PLACAS </t>
  </si>
  <si>
    <t xml:space="preserve">PAA 173-2 </t>
  </si>
  <si>
    <t>Travessa Boa Esperança, nº 100 - Bairro: Centro, CEP: 68.138-000</t>
  </si>
  <si>
    <t xml:space="preserve">Placas </t>
  </si>
  <si>
    <t xml:space="preserve">RURÓPOLIS </t>
  </si>
  <si>
    <t xml:space="preserve">AG 075-2 </t>
  </si>
  <si>
    <t>Av. Presidente Médici, nº 484 - Bairro: Centro, CEP: 68.165-000</t>
  </si>
  <si>
    <t xml:space="preserve">Rurópolis </t>
  </si>
  <si>
    <t xml:space="preserve">URUARÁ </t>
  </si>
  <si>
    <t xml:space="preserve">AG 156-2 </t>
  </si>
  <si>
    <t>Av. Ângelo  Debiase, nº 69 - Bairro: Centro, CEP: 68.140-000</t>
  </si>
  <si>
    <t xml:space="preserve">Uruará </t>
  </si>
  <si>
    <t xml:space="preserve">SUPER PARÁ III / AG MARABÁ </t>
  </si>
  <si>
    <t xml:space="preserve">SUPER 034-5 </t>
  </si>
  <si>
    <t>Folha 31 Quadra 2 Lotes 53 ao 57 - Bairro: Nova Marabá, CEP: 68508-970</t>
  </si>
  <si>
    <t xml:space="preserve">Marabá </t>
  </si>
  <si>
    <t xml:space="preserve">CANAÃ DOS CARAJÁS </t>
  </si>
  <si>
    <t xml:space="preserve">AG 169-4 </t>
  </si>
  <si>
    <t>Av. Weyne Cavalcante, S/N - Bairro: Centro, CEP: 68.537-000</t>
  </si>
  <si>
    <t xml:space="preserve">Canaã dos Carajás </t>
  </si>
  <si>
    <t xml:space="preserve">PARAUAPEBAS </t>
  </si>
  <si>
    <t xml:space="preserve">AG 117-1 </t>
  </si>
  <si>
    <t>Rua E, QD 45, nº 417, lotes 25, 26 e 27 - Bairro: Cidade Nova, CEP: 68.515-000</t>
  </si>
  <si>
    <t xml:space="preserve">Parauapebas </t>
  </si>
  <si>
    <t xml:space="preserve">CONCEIÇÃO DO ARAGUAIA </t>
  </si>
  <si>
    <t xml:space="preserve">AG 076-0 </t>
  </si>
  <si>
    <t>Av. Sete de Setembro, n° 842 - Bairro: Centro, CEP:  68540-000</t>
  </si>
  <si>
    <t xml:space="preserve">Conceição do Araguaia </t>
  </si>
  <si>
    <t xml:space="preserve">DOM ELISEU </t>
  </si>
  <si>
    <t xml:space="preserve">AG 175-9 </t>
  </si>
  <si>
    <t>Av. JK, Esquina com Rua Belém, nº 366 - Bairro: Centro, CEP: 68.633-970</t>
  </si>
  <si>
    <t xml:space="preserve">Dom Eliseu </t>
  </si>
  <si>
    <t xml:space="preserve">ELDORADO DOS CARAJÁS </t>
  </si>
  <si>
    <t xml:space="preserve">AG 179-1 </t>
  </si>
  <si>
    <t>Rua Monte Alegre, nº 73, km 100 - Bairro: Centro, CEP: 68524-000</t>
  </si>
  <si>
    <t xml:space="preserve">Eldorado dos Carajás </t>
  </si>
  <si>
    <t xml:space="preserve">JACUNDÁ </t>
  </si>
  <si>
    <t xml:space="preserve">AG 187-2 </t>
  </si>
  <si>
    <t>Rua Bianor Paixão, nº 25  - Bairro: Centro, CEP: 68.590-000</t>
  </si>
  <si>
    <t xml:space="preserve">Jacundá </t>
  </si>
  <si>
    <t xml:space="preserve">MARABÁ CIDADE NOVA </t>
  </si>
  <si>
    <t xml:space="preserve">AG 185-6 </t>
  </si>
  <si>
    <t>Av. Transamazônica, nº 2180 - Bairro: Cidade Nova, CEP: 68.501-660</t>
  </si>
  <si>
    <t xml:space="preserve">NOVO REPARTIMENTO </t>
  </si>
  <si>
    <t xml:space="preserve">AG 147-3 </t>
  </si>
  <si>
    <t>Av. Girassóis - Lote 20 - Quadra 7 - Bairro: Uirapuru, CEP: 68.473-000</t>
  </si>
  <si>
    <t xml:space="preserve">Novo Repartimento </t>
  </si>
  <si>
    <t xml:space="preserve">REDENÇÃO </t>
  </si>
  <si>
    <t xml:space="preserve">AG 146-5 </t>
  </si>
  <si>
    <t>Av. Brasil, nº 349 - Lote 5 Quadra 35 Núcleo Urbano - Bairro: Centro, CEP: 68.550-005</t>
  </si>
  <si>
    <t xml:space="preserve">Redenção </t>
  </si>
  <si>
    <t xml:space="preserve">RONDON DO PARÁ </t>
  </si>
  <si>
    <t xml:space="preserve">AG 168-6 </t>
  </si>
  <si>
    <t>Rua Gonçalves Dias, S/N - Bairro: Centro, CEP: 68.638-000</t>
  </si>
  <si>
    <t xml:space="preserve">Rondon do Pará </t>
  </si>
  <si>
    <t xml:space="preserve">SANTANA DO ARAGUAIA </t>
  </si>
  <si>
    <t xml:space="preserve">AG 196-1 </t>
  </si>
  <si>
    <t>Av. Zeca Abreu s/nº Quadra 13 Lote 8 - Bairro: Centro, CEP: 68.560-000</t>
  </si>
  <si>
    <t xml:space="preserve">Santana do Araguaia </t>
  </si>
  <si>
    <t xml:space="preserve">SÃO FÉLIX DO XINGÚ </t>
  </si>
  <si>
    <t xml:space="preserve">AG 118-0 </t>
  </si>
  <si>
    <t>Av. Goiás, nº 1359 - Bairro: Centro, CEP: 68.380-000</t>
  </si>
  <si>
    <t xml:space="preserve">São Félix do Xingú </t>
  </si>
  <si>
    <t xml:space="preserve">TUCUMÃ </t>
  </si>
  <si>
    <t xml:space="preserve">AG 165-1 </t>
  </si>
  <si>
    <t>Av. Pará, S/N - Esquina com Av. Brasil - Bairro: Centro, CEP: 68.385-000</t>
  </si>
  <si>
    <t xml:space="preserve">Tucumã </t>
  </si>
  <si>
    <t xml:space="preserve">TUCURUÍ </t>
  </si>
  <si>
    <t xml:space="preserve">AG 105-8 </t>
  </si>
  <si>
    <t>Rua Lauro Sodré, nº 636 - Bairro: São José, CEP: 68.456-000</t>
  </si>
  <si>
    <t xml:space="preserve">Tucuruí </t>
  </si>
  <si>
    <t xml:space="preserve">XINGUARA </t>
  </si>
  <si>
    <t xml:space="preserve">AG 174-0 </t>
  </si>
  <si>
    <t>Av. Xingu, S/N - Lotes 04 e 05 - Bairro: Centro, CEP: 68.555-011</t>
  </si>
  <si>
    <t xml:space="preserve">Xinguara </t>
  </si>
  <si>
    <t xml:space="preserve">Porto Velho </t>
  </si>
  <si>
    <t xml:space="preserve">RO </t>
  </si>
  <si>
    <t xml:space="preserve">PORTO VELHO / CENTRAL 03 </t>
  </si>
  <si>
    <t xml:space="preserve">SUPER 043-4 </t>
  </si>
  <si>
    <t>Av. Sete de Setembro, 1851 - Esquina com Salgado Filho - Bairro: N.Sra das Graças , CEP: 76.804-123</t>
  </si>
  <si>
    <t xml:space="preserve">ARIQUEMES </t>
  </si>
  <si>
    <t xml:space="preserve">AG 100-7 </t>
  </si>
  <si>
    <t>Av. Tancredo Neves, nº 2040 - Bairro: Setor Institucional, CEP: 76.872-854</t>
  </si>
  <si>
    <t xml:space="preserve">Ariquemes </t>
  </si>
  <si>
    <t xml:space="preserve">BURITIS </t>
  </si>
  <si>
    <t xml:space="preserve">AG 134-1 </t>
  </si>
  <si>
    <t>Av. Airton Senna, nº 1206 - Bairro: Centro, CEP: 76.880-000</t>
  </si>
  <si>
    <t xml:space="preserve">Buritis </t>
  </si>
  <si>
    <t xml:space="preserve">CACOAL </t>
  </si>
  <si>
    <t xml:space="preserve">AG 099-0 </t>
  </si>
  <si>
    <t>Av. São Paulo, 2171 - Bairro: Centro, CEP: 76.963-761</t>
  </si>
  <si>
    <t xml:space="preserve">Cacoal </t>
  </si>
  <si>
    <t xml:space="preserve">CEREJEIRAS </t>
  </si>
  <si>
    <t xml:space="preserve">AG 195-3 </t>
  </si>
  <si>
    <t>Rua Brasília, nº 875, loja 16 Quadra 22 Setor B - Bairro: Centro, CEP: 76.997-000</t>
  </si>
  <si>
    <t xml:space="preserve">Cerejeiras </t>
  </si>
  <si>
    <t xml:space="preserve">EXTREMA </t>
  </si>
  <si>
    <t xml:space="preserve">AG 178-3 </t>
  </si>
  <si>
    <t>Rua Rio Grande do Sul, nº 109 - Bairro: Centro-Distrito de Extrema, CEP: 76.847-000</t>
  </si>
  <si>
    <t xml:space="preserve">Distrito de Extrema </t>
  </si>
  <si>
    <t xml:space="preserve">GUAJARÁ MIRIM </t>
  </si>
  <si>
    <t xml:space="preserve">AG 027-2 </t>
  </si>
  <si>
    <t>Av. Boucinhas de Menezes, nº 681 - Bairro: Centro, CEP: 76.850-000</t>
  </si>
  <si>
    <t xml:space="preserve">Guajará Mirim </t>
  </si>
  <si>
    <t xml:space="preserve">JARU </t>
  </si>
  <si>
    <t xml:space="preserve">AG 188-0 </t>
  </si>
  <si>
    <t>Rua Padre Adolfo Rohl, nº 1322 - Bairro: Centro, CEP: 76.890-000</t>
  </si>
  <si>
    <t xml:space="preserve">Jarú </t>
  </si>
  <si>
    <t xml:space="preserve">JI-PARANÁ </t>
  </si>
  <si>
    <t xml:space="preserve">AG 073-6 </t>
  </si>
  <si>
    <t>Av. Marechal Rondon, nº 352 - Bairro: Centro</t>
  </si>
  <si>
    <t xml:space="preserve">Ji-Paraná </t>
  </si>
  <si>
    <t xml:space="preserve">PIMENTA BUENO </t>
  </si>
  <si>
    <t xml:space="preserve">AG 189-9 </t>
  </si>
  <si>
    <t>Av. Castelo Branco, nº 775 - Bairro: Centro, CEP: 76.970-000</t>
  </si>
  <si>
    <t xml:space="preserve">Pimenta Bueno </t>
  </si>
  <si>
    <t xml:space="preserve">PINHEIRO MACHADO – P. VELHO </t>
  </si>
  <si>
    <t xml:space="preserve">AG 191-0 </t>
  </si>
  <si>
    <t>Av Pref. Chiquilito Erse, 3288, Porto Velho Shopping, Salas 259/260 - Bairro: Flodoaldo Pontes Pinto, CEP: 76820-408</t>
  </si>
  <si>
    <t xml:space="preserve">ROLIM DE MOURA </t>
  </si>
  <si>
    <t xml:space="preserve">AG 153-8 </t>
  </si>
  <si>
    <t>Av. Vinte Cinco Agosto, nº 4803 - Bairro: Centro, CEP: 76.940-000</t>
  </si>
  <si>
    <t xml:space="preserve">Rolim de Moura </t>
  </si>
  <si>
    <t xml:space="preserve">SÃO MIGUEL DO GUAPORÉ </t>
  </si>
  <si>
    <t xml:space="preserve">AG 193-7 </t>
  </si>
  <si>
    <t>Rua Pinheiro Machado, nº 2216 - Bairro: Centro, CEP: 76.932-000</t>
  </si>
  <si>
    <t xml:space="preserve">São Miguel do Guaporé </t>
  </si>
  <si>
    <t xml:space="preserve">VILHENA </t>
  </si>
  <si>
    <t xml:space="preserve">AG 094-9 </t>
  </si>
  <si>
    <t>Av. Major Amarante, nº 3050 - Bairro: Centro, CEP: 76.980-152</t>
  </si>
  <si>
    <t xml:space="preserve">Vilhena </t>
  </si>
  <si>
    <t>MACHADINHO D'OESTE</t>
  </si>
  <si>
    <t>AG</t>
  </si>
  <si>
    <t>Av. Tancredo Neves, 2471, CEP: 76.868-000</t>
  </si>
  <si>
    <t>RONDONIA</t>
  </si>
  <si>
    <t>OURO PRETO DO OESTE</t>
  </si>
  <si>
    <t>AG 071</t>
  </si>
  <si>
    <t>Av. ANA NERY, n° 1029, Bairro: Jardim Tropical, CEP: 76.920-000</t>
  </si>
  <si>
    <t>76920-000</t>
  </si>
  <si>
    <t>Alta Floresta D'Oeste</t>
  </si>
  <si>
    <t>AG 112</t>
  </si>
  <si>
    <t>Praça Castelo Branco, n° 4018, Bairro: Centro, CEP: 76.954-000</t>
  </si>
  <si>
    <t>76954-000</t>
  </si>
  <si>
    <t xml:space="preserve">SUPER TOCANTINS / CENTRAL 02 </t>
  </si>
  <si>
    <t>SUPER 250</t>
  </si>
  <si>
    <t>Qd. 106 sul, avenida 04, lote 10, 1⁰ andar (plano diretor sul) CEP: 77.002-046</t>
  </si>
  <si>
    <t xml:space="preserve">Palmas </t>
  </si>
  <si>
    <t xml:space="preserve">TO </t>
  </si>
  <si>
    <t xml:space="preserve">ARAGUAÇU </t>
  </si>
  <si>
    <t xml:space="preserve">AG 186-4 </t>
  </si>
  <si>
    <t>Rua Josefa Pinto de Almeida, S/N - Esquina c/ a Rua Aldenor Lyra Gomes - Bairro: Centro, CEP: 77.475-970</t>
  </si>
  <si>
    <t xml:space="preserve">Araguaçu </t>
  </si>
  <si>
    <t xml:space="preserve">ARAGUAÍNA </t>
  </si>
  <si>
    <t xml:space="preserve">AG 126-0 </t>
  </si>
  <si>
    <t>Av. Cônego João Lima, nº 1846 - Bairro: Centro, CEP: 77.816-790</t>
  </si>
  <si>
    <t xml:space="preserve">Araguaína </t>
  </si>
  <si>
    <t xml:space="preserve">ARAGUATINS </t>
  </si>
  <si>
    <t xml:space="preserve">AG 167-8 </t>
  </si>
  <si>
    <t>Rua Siqueira Campos, nº 966 - Bairro: Centro, CEP: 77.950-000</t>
  </si>
  <si>
    <t xml:space="preserve">Araguatins </t>
  </si>
  <si>
    <t xml:space="preserve">COLINAS DO TOCANTINS </t>
  </si>
  <si>
    <t xml:space="preserve">AG 152-0 </t>
  </si>
  <si>
    <t>Av. Pedro Ludovico Teixeira, nº 515 - Bairro: Centro, CEP: 77.760-000</t>
  </si>
  <si>
    <t xml:space="preserve">Colinas do Tocantins </t>
  </si>
  <si>
    <t xml:space="preserve">DIANÓPOLIS </t>
  </si>
  <si>
    <t xml:space="preserve">AG 058-2 </t>
  </si>
  <si>
    <t>Praça Coronel Abílio Wolney, nº 103 - Bairro: Centro, CEP: 77.300-000</t>
  </si>
  <si>
    <t xml:space="preserve">Dianópolis </t>
  </si>
  <si>
    <t xml:space="preserve">GIRASSÓIS - PALMAS </t>
  </si>
  <si>
    <t xml:space="preserve">AG 183-0 </t>
  </si>
  <si>
    <t>Qd. 106 Sul, Av. NS 4 - Alameda 06, lote 10, nº 04 - Bairro: Centro, CEP: 77.020-066</t>
  </si>
  <si>
    <t xml:space="preserve">GUARAÍ </t>
  </si>
  <si>
    <t xml:space="preserve">AG 093-0 </t>
  </si>
  <si>
    <t>Av.Bernardo Sayão, nº 2192 - Bairro: Centro, CEP: 77.700-000</t>
  </si>
  <si>
    <t xml:space="preserve">Guaraí </t>
  </si>
  <si>
    <t xml:space="preserve">GURUPI </t>
  </si>
  <si>
    <t xml:space="preserve">AG 059-0 </t>
  </si>
  <si>
    <t>Av. Pará, n° 2565, LT 10, QD 02 - Bairro: St. Central, CEP: 77403-010</t>
  </si>
  <si>
    <t xml:space="preserve">Gurupi </t>
  </si>
  <si>
    <t xml:space="preserve">MIRACEMA DO TOCANTINS </t>
  </si>
  <si>
    <t xml:space="preserve">AG 060-4 </t>
  </si>
  <si>
    <t>Av. Tocantins, Quadra H1 - Bairro: Centro, CEP: 77.650-000</t>
  </si>
  <si>
    <t xml:space="preserve">Miracema do Tocantins </t>
  </si>
  <si>
    <t xml:space="preserve">MIRANORTE </t>
  </si>
  <si>
    <t xml:space="preserve">AG 131-7 </t>
  </si>
  <si>
    <t>Av. Bernardo Sayão, S/N - Quadra 03, lote 04 - Bairro: Centro, CEP: 77.660-000</t>
  </si>
  <si>
    <t xml:space="preserve">Miranorte </t>
  </si>
  <si>
    <t xml:space="preserve">NATIVIDADE </t>
  </si>
  <si>
    <t xml:space="preserve">AG 037-0 </t>
  </si>
  <si>
    <t>Praça Senador Leopoldo de Bulhões, nº 30 - Bairro: Centro, CEP: 77.370-000</t>
  </si>
  <si>
    <t xml:space="preserve">Natividade </t>
  </si>
  <si>
    <t xml:space="preserve">PALMAS </t>
  </si>
  <si>
    <t xml:space="preserve">AG 127-9 </t>
  </si>
  <si>
    <t>Av. Juscelino Kubitschek, nº 139 - Bairro: Plano Diretor Norte, CEP: 77.001-014</t>
  </si>
  <si>
    <t xml:space="preserve">PARAISO DO TOCANTINS </t>
  </si>
  <si>
    <t xml:space="preserve">AG 155-4 </t>
  </si>
  <si>
    <t>Rua Tupinambás, nº 166 - Bairro: Setor Interlagos, CEP: 77.600-000</t>
  </si>
  <si>
    <t xml:space="preserve">Paraíso do Tocantins </t>
  </si>
  <si>
    <t xml:space="preserve">PEDRO AFONSO </t>
  </si>
  <si>
    <t xml:space="preserve">AG 040-0 </t>
  </si>
  <si>
    <t>Rua Constancio Gomes, nº 764 - Bairro: Centro, CEP: 77.710-000</t>
  </si>
  <si>
    <t xml:space="preserve">Pedro Afonso </t>
  </si>
  <si>
    <t xml:space="preserve">PORTO NACIONAL </t>
  </si>
  <si>
    <t xml:space="preserve">AG 042-6 </t>
  </si>
  <si>
    <t>Av. Presidente Kennedy, nº 795 - Bairro: Centro, CEP: 77.500-000</t>
  </si>
  <si>
    <t xml:space="preserve">Porto Nacional </t>
  </si>
  <si>
    <t xml:space="preserve">TOCANTINÓPOLIS </t>
  </si>
  <si>
    <t xml:space="preserve">AG 053-1 </t>
  </si>
  <si>
    <t>Rua 21 de Abril, nº 337 - Bairro: Centro, CEP: 77.900-000</t>
  </si>
  <si>
    <t xml:space="preserve">Tocantinópo lis </t>
  </si>
  <si>
    <t xml:space="preserve">XAMBIOÁ </t>
  </si>
  <si>
    <t xml:space="preserve">AG 171-6 </t>
  </si>
  <si>
    <t>Rua 02, nº 286 - Quadra 07 lotes 08 e 09 - Bairro: Centro, CEP: 77.880-000</t>
  </si>
  <si>
    <t xml:space="preserve">Xambioá </t>
  </si>
  <si>
    <t xml:space="preserve">DF </t>
  </si>
  <si>
    <t xml:space="preserve">BELÉM TESTE </t>
  </si>
  <si>
    <t>AG 243</t>
  </si>
  <si>
    <t xml:space="preserve">CLOUD - PRINCIPAL </t>
  </si>
  <si>
    <t xml:space="preserve">BLM 001-C </t>
  </si>
  <si>
    <t>7280-066</t>
  </si>
  <si>
    <t xml:space="preserve">CLOUD - SECUNDÁRIO </t>
  </si>
  <si>
    <t xml:space="preserve">AIU 002-C </t>
  </si>
  <si>
    <t>67013-000</t>
  </si>
  <si>
    <t>LAPA 003-C</t>
  </si>
  <si>
    <t>05453-030</t>
  </si>
  <si>
    <t>70610-410</t>
  </si>
  <si>
    <t>70635-810</t>
  </si>
  <si>
    <t>EQUINIX SP4</t>
  </si>
  <si>
    <t>Av. Ceci, 1900 - Res. Tambore, Barueri - SP, 06460-120</t>
  </si>
  <si>
    <t xml:space="preserve">Quadra SIG Quadra 1 Nro: 0, LOTE 685/705, Zona Industrial, Brasília, DF, 70610-410 </t>
  </si>
  <si>
    <t xml:space="preserve">Parque Capital Digital, Lote 3, Zona Industrial, Brasília, DF, </t>
  </si>
  <si>
    <t>VALOR COM IMPOSTOS R$</t>
  </si>
  <si>
    <t>ITEM</t>
  </si>
  <si>
    <t>Unidade</t>
  </si>
  <si>
    <t>COD AGS</t>
  </si>
  <si>
    <t>Velocidade Dados (Mbps)</t>
  </si>
  <si>
    <t>REDE MPLS COM GERENCIA WAN</t>
  </si>
  <si>
    <t>CPE</t>
  </si>
  <si>
    <t>BALANCEADOR SEGURO</t>
  </si>
  <si>
    <t>WIFI</t>
  </si>
  <si>
    <t>SUB TOTAL MENSAL</t>
  </si>
  <si>
    <t>OBS</t>
  </si>
  <si>
    <t>BRASILIA</t>
  </si>
  <si>
    <t>AG 12</t>
  </si>
  <si>
    <t>Edifício Carlton Tower, Setor Comercial Sul (SBS), quadra 2, bloco J, sobreloja 7.  Asa Sul.  Brasília/DF.  CEP:70.070.120</t>
  </si>
  <si>
    <t>Brasilia</t>
  </si>
  <si>
    <t>DIREÇÃO GERAL - MATRIZ PARCEIROS</t>
  </si>
  <si>
    <t>DIREÇÃO GERAL - BACKUP PARCEIROS</t>
  </si>
  <si>
    <t>Brasilia- CAIXA</t>
  </si>
  <si>
    <t xml:space="preserve">CEF-001  </t>
  </si>
  <si>
    <t xml:space="preserve">CEF-002 </t>
  </si>
  <si>
    <t>Banco do BRASIL 1</t>
  </si>
  <si>
    <t>STN CONJUNTO C - COMPLEXO CENTRAL DE TECNOLOGIA. SITE CCT I (Sala Telemática 3), Bairro: ASA NORTE, BRASILIA-DF. CEP 70770-100</t>
  </si>
  <si>
    <t>Banco do BRASIL 2</t>
  </si>
  <si>
    <t>SERASA</t>
  </si>
  <si>
    <t>Alameda dos Quinimuras Nº 187 Bairro: Planalto Paulista CEP: 04068- 900</t>
  </si>
  <si>
    <t>SUB TOTAL MENSAL (STM)</t>
  </si>
  <si>
    <t>STM (A1)</t>
  </si>
  <si>
    <t>STM (A2)</t>
  </si>
  <si>
    <t>STM (A3)</t>
  </si>
  <si>
    <t>STM (A4)</t>
  </si>
  <si>
    <t>STM(A5)</t>
  </si>
  <si>
    <t>TOTAL MENSAL</t>
  </si>
  <si>
    <t>STM = STM(A1)+(A2)+(A3)+(A4)+(A5)+(A6)</t>
  </si>
  <si>
    <t>TOTAL ANUAL</t>
  </si>
  <si>
    <t>TM X 12</t>
  </si>
  <si>
    <t>VALORES MENSAIS DOS SERVIÇOS EM REAIS (R$) COM IMPOSTOS</t>
  </si>
  <si>
    <t>Item</t>
  </si>
  <si>
    <t>QUANTIDADE DE CIRCUITOS (Q)</t>
  </si>
  <si>
    <t>Velocidade (Gbps)</t>
  </si>
  <si>
    <t>Endereço Ponta A</t>
  </si>
  <si>
    <t>Endereço Ponta B</t>
  </si>
  <si>
    <t>Gerência</t>
  </si>
  <si>
    <t>TIPO DE INTERFACE</t>
  </si>
  <si>
    <t>VALOR TOTAL</t>
  </si>
  <si>
    <t>OBS:</t>
  </si>
  <si>
    <t>VALOR UNITÁRIO</t>
  </si>
  <si>
    <t xml:space="preserve">AVENIDA PRESIDENTE VARGAS Nº 800,  Bairro Campina, Belém, PA, CEP 66017-000 </t>
  </si>
  <si>
    <t>RODOVIA BR 316, KM 2, S/N, Bairro Atalaia, Ananindeua, PA, 67013-000</t>
  </si>
  <si>
    <t>ETHERNET</t>
  </si>
  <si>
    <t>-</t>
  </si>
  <si>
    <t>STM (F1)</t>
  </si>
  <si>
    <t>STM = STM(F1)</t>
  </si>
  <si>
    <t>STM X 12</t>
  </si>
  <si>
    <t>Velocidade (Mbps)</t>
  </si>
  <si>
    <t>Protocolo</t>
  </si>
  <si>
    <t>QTDADE</t>
  </si>
  <si>
    <t>Interface</t>
  </si>
  <si>
    <t xml:space="preserve">Conectividade INTERNET com Gerência </t>
  </si>
  <si>
    <t>Anti
DDoS Volumétrico</t>
  </si>
  <si>
    <t>Anti
DDoS por Aplicação</t>
  </si>
  <si>
    <t xml:space="preserve"> Firewall (NGFW)</t>
  </si>
  <si>
    <t>Sub Total Mensal</t>
  </si>
  <si>
    <t>Obs:</t>
  </si>
  <si>
    <t xml:space="preserve">BELÉM
SITE PRINCIPAL </t>
  </si>
  <si>
    <t>AVENIDA PRESIDENTE VARGAS Nº 800</t>
  </si>
  <si>
    <t>CAMPINA</t>
  </si>
  <si>
    <t>Belém</t>
  </si>
  <si>
    <t>PA</t>
  </si>
  <si>
    <t>66017-000</t>
  </si>
  <si>
    <t>10G-SFP+</t>
  </si>
  <si>
    <t>ANANINDEUA
SITE SECUNDÁRIO</t>
  </si>
  <si>
    <t>RODOVIA BR 316, KM 2 , SN</t>
  </si>
  <si>
    <t>ATALAIA</t>
  </si>
  <si>
    <t>Ananindeua</t>
  </si>
  <si>
    <t>STM (B1)</t>
  </si>
  <si>
    <t>STM (B2)</t>
  </si>
  <si>
    <t>STM (B3)</t>
  </si>
  <si>
    <t>STM (B4)</t>
  </si>
  <si>
    <t>STM (B5)</t>
  </si>
  <si>
    <t>STM = STM(B1)+STM(B2)+STM(B3)+STM(B4)+SMT(B5)</t>
  </si>
  <si>
    <t>QTDE</t>
  </si>
  <si>
    <t>STM = STM(B1)+STM(B2)+STM(B3)</t>
  </si>
  <si>
    <t>Conectividade INTERNET com IX</t>
  </si>
  <si>
    <t>AVENIDA PRESIDENTE VARGAS Nº 801</t>
  </si>
  <si>
    <t>ANÁLISE DAS PROPOSTAS</t>
  </si>
  <si>
    <t>ANEXO</t>
  </si>
  <si>
    <t>LOTE</t>
  </si>
  <si>
    <t>DESCRIÇÃO</t>
  </si>
  <si>
    <t>MENSAL</t>
  </si>
  <si>
    <t>ANUAL</t>
  </si>
  <si>
    <t>B - 1</t>
  </si>
  <si>
    <t>REDE PRIVADA DE COMUNICAÇÃO MULTISSERVIÇO MPLS COM ENLACES DE TRANSMISSÃO, HARDWARE, SOFTWARE PARA A INTERLIGAÇÃO CORPORATIVA DAS REDES LOCAIS (LAN) E METROPOLITANAS (MAN), ABRANGENDO A DIREÇÃO GERAL, SUPERINTENDÊNCIAS, AGÊNCIAS, POSTOS BANCÁRIOS COM BALANCEAMENTO SEGURO DE CIRCUITOS, FORNECIMENTO DE SOLUÇÃO WIFI, INCLUINDO SISTEMA DE GERENCIAMENTO E MONITORAÇÃO WAN</t>
  </si>
  <si>
    <t>B - 1.1</t>
  </si>
  <si>
    <t xml:space="preserve">PRESTAÇÃO DE SERVIÇOS DE REDE DE ALTA VELOCIDADE (LAN-TO-LAN). ATRAVÉS DE CIRCUITOS DE ALTA VELOCIDADE PARA CONTINGÊNCIA E REPLICAÇÃO DO BANCO DE DADOS ENTRE OS DATACENTERES PRIMÁRIO E SECUNDÁRIO DA CONTRATANTE, UTILIZANDO ACESSOS DE FIBRA ÓPTICA EM ANEL E INTERFACES  GIGA ETHERNET (GE) A SEREM PRONTAMENTE UTILIZADOS EM CASO DE DESASTRE/FALHAS NO SITE PRINCIPAL. </t>
  </si>
  <si>
    <t>B - 2</t>
  </si>
  <si>
    <t>ACESSOS A REDE INTERNET NOS DATACENTERS DA CONTRATANTE COM FORNECIMENTO DE SERVIÇO DE PROTEÇÃO ANTI-DDOS VOLUMÉTRICO, ANTI-DDOS CAMADA DE APLICAÇÃO, SEGURANÇA E PROTEÇÃO DA REDE LAN (NGFW).
(OPERADORA 01).</t>
  </si>
  <si>
    <t>B - 3</t>
  </si>
  <si>
    <t>ACESSOS A REDE INTERNET NOS DATACENTERS DA CONTRATANTE COM FORNECIMENTO DE SERVIÇO DE PROTEÇÃO ANTI-DDOS VOLUMÉTRICO
(OPERADORA 02).</t>
  </si>
  <si>
    <t>B - 4</t>
  </si>
  <si>
    <t>ACESSOS A REDE INTERNET NOS DATACENTERS DA CONTRATANTE COM FORNECIMENTO DE SERVIÇO DE PROTEÇÃO ANTI-DDOS VOLUMÉTRICO
(OPERADORA 03 IX).</t>
  </si>
  <si>
    <t>TOTAL</t>
  </si>
  <si>
    <t>Endereço origem</t>
  </si>
  <si>
    <t xml:space="preserve">BELÉM SITE PRINCIPAL </t>
  </si>
  <si>
    <t xml:space="preserve">ANANINDEUA SITE SECUNDÁRIO </t>
  </si>
  <si>
    <t>IX - Destino</t>
  </si>
  <si>
    <t>Conexão IX-PARÁ
Conexão IX-FORTALEZA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</si>
</sst>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9" fillId="10" borderId="2" xfId="0" applyFont="1" applyFill="1" applyBorder="1" applyAlignment="1">
      <alignment vertical="center"/>
    </xf>
    <xf numFmtId="0" fontId="9" fillId="10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3" fontId="2" fillId="0" borderId="1" xfId="1" applyFont="1" applyFill="1" applyBorder="1" applyAlignment="1">
      <alignment horizontal="left" vertical="center"/>
    </xf>
    <xf numFmtId="43" fontId="11" fillId="0" borderId="1" xfId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vertical="center"/>
    </xf>
    <xf numFmtId="166" fontId="11" fillId="9" borderId="1" xfId="0" applyNumberFormat="1" applyFont="1" applyFill="1" applyBorder="1" applyAlignment="1">
      <alignment vertical="center"/>
    </xf>
    <xf numFmtId="43" fontId="11" fillId="10" borderId="1" xfId="0" applyNumberFormat="1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6" borderId="1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 wrapText="1"/>
    </xf>
    <xf numFmtId="43" fontId="9" fillId="5" borderId="0" xfId="0" applyNumberFormat="1" applyFont="1" applyFill="1" applyAlignment="1">
      <alignment horizontal="center" vertical="center"/>
    </xf>
    <xf numFmtId="43" fontId="9" fillId="9" borderId="0" xfId="1" applyFont="1" applyFill="1" applyBorder="1" applyAlignment="1">
      <alignment horizontal="center" vertical="center"/>
    </xf>
    <xf numFmtId="43" fontId="9" fillId="10" borderId="0" xfId="1" applyFont="1" applyFill="1" applyBorder="1" applyAlignment="1">
      <alignment horizontal="center" vertical="center"/>
    </xf>
    <xf numFmtId="166" fontId="11" fillId="5" borderId="0" xfId="0" applyNumberFormat="1" applyFont="1" applyFill="1" applyAlignment="1">
      <alignment vertical="center"/>
    </xf>
    <xf numFmtId="166" fontId="11" fillId="9" borderId="0" xfId="0" applyNumberFormat="1" applyFont="1" applyFill="1" applyAlignment="1">
      <alignment vertical="center"/>
    </xf>
    <xf numFmtId="43" fontId="11" fillId="10" borderId="0" xfId="0" applyNumberFormat="1" applyFont="1" applyFill="1" applyAlignment="1">
      <alignment vertical="center"/>
    </xf>
    <xf numFmtId="43" fontId="0" fillId="0" borderId="1" xfId="1" applyFont="1" applyFill="1" applyBorder="1" applyAlignment="1">
      <alignment horizontal="center" vertical="center"/>
    </xf>
    <xf numFmtId="44" fontId="7" fillId="8" borderId="1" xfId="2" applyFont="1" applyFill="1" applyBorder="1" applyAlignment="1">
      <alignment horizontal="center" vertical="center" wrapText="1"/>
    </xf>
    <xf numFmtId="44" fontId="0" fillId="6" borderId="1" xfId="2" applyFont="1" applyFill="1" applyBorder="1" applyAlignment="1">
      <alignment horizontal="center" vertical="center"/>
    </xf>
    <xf numFmtId="44" fontId="9" fillId="5" borderId="1" xfId="2" applyFont="1" applyFill="1" applyBorder="1" applyAlignment="1">
      <alignment horizontal="center" vertical="center"/>
    </xf>
    <xf numFmtId="44" fontId="9" fillId="5" borderId="3" xfId="2" applyFont="1" applyFill="1" applyBorder="1" applyAlignment="1">
      <alignment horizontal="center" vertical="center"/>
    </xf>
    <xf numFmtId="44" fontId="9" fillId="9" borderId="3" xfId="2" applyFont="1" applyFill="1" applyBorder="1" applyAlignment="1">
      <alignment vertical="center"/>
    </xf>
    <xf numFmtId="44" fontId="9" fillId="10" borderId="3" xfId="2" applyFont="1" applyFill="1" applyBorder="1" applyAlignment="1">
      <alignment vertical="center"/>
    </xf>
    <xf numFmtId="44" fontId="0" fillId="0" borderId="0" xfId="2" applyFont="1"/>
    <xf numFmtId="44" fontId="9" fillId="5" borderId="4" xfId="2" applyFont="1" applyFill="1" applyBorder="1" applyAlignment="1">
      <alignment horizontal="center" vertical="center"/>
    </xf>
    <xf numFmtId="44" fontId="9" fillId="9" borderId="4" xfId="2" applyFont="1" applyFill="1" applyBorder="1" applyAlignment="1">
      <alignment vertical="center"/>
    </xf>
    <xf numFmtId="44" fontId="9" fillId="10" borderId="4" xfId="2" applyFont="1" applyFill="1" applyBorder="1" applyAlignment="1">
      <alignment vertical="center"/>
    </xf>
    <xf numFmtId="44" fontId="0" fillId="0" borderId="0" xfId="2" applyFont="1" applyAlignment="1">
      <alignment horizontal="center" vertical="center"/>
    </xf>
    <xf numFmtId="44" fontId="9" fillId="9" borderId="2" xfId="2" applyFont="1" applyFill="1" applyBorder="1" applyAlignment="1">
      <alignment vertical="center"/>
    </xf>
    <xf numFmtId="44" fontId="9" fillId="9" borderId="4" xfId="2" applyFont="1" applyFill="1" applyBorder="1" applyAlignment="1">
      <alignment horizontal="center" vertical="center"/>
    </xf>
    <xf numFmtId="44" fontId="9" fillId="10" borderId="2" xfId="2" applyFont="1" applyFill="1" applyBorder="1" applyAlignment="1">
      <alignment vertical="center"/>
    </xf>
    <xf numFmtId="44" fontId="9" fillId="10" borderId="4" xfId="2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166" fontId="11" fillId="5" borderId="1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4" fontId="17" fillId="0" borderId="1" xfId="2" applyFont="1" applyFill="1" applyBorder="1" applyAlignment="1">
      <alignment horizontal="left" vertical="center"/>
    </xf>
    <xf numFmtId="44" fontId="9" fillId="5" borderId="1" xfId="2" applyFont="1" applyFill="1" applyBorder="1" applyAlignment="1">
      <alignment horizontal="center"/>
    </xf>
    <xf numFmtId="44" fontId="18" fillId="5" borderId="1" xfId="2" applyFont="1" applyFill="1" applyBorder="1"/>
    <xf numFmtId="44" fontId="9" fillId="9" borderId="1" xfId="2" applyFont="1" applyFill="1" applyBorder="1" applyAlignment="1">
      <alignment horizontal="center"/>
    </xf>
    <xf numFmtId="44" fontId="18" fillId="9" borderId="1" xfId="2" applyFont="1" applyFill="1" applyBorder="1"/>
    <xf numFmtId="44" fontId="9" fillId="10" borderId="1" xfId="2" applyFont="1" applyFill="1" applyBorder="1" applyAlignment="1">
      <alignment horizontal="center"/>
    </xf>
    <xf numFmtId="44" fontId="18" fillId="10" borderId="1" xfId="2" applyFont="1" applyFill="1" applyBorder="1"/>
    <xf numFmtId="0" fontId="6" fillId="0" borderId="1" xfId="0" applyFont="1" applyBorder="1" applyAlignment="1">
      <alignment vertical="center"/>
    </xf>
    <xf numFmtId="3" fontId="9" fillId="5" borderId="2" xfId="2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44" fontId="0" fillId="0" borderId="0" xfId="2" applyFont="1" applyAlignment="1">
      <alignment vertical="center"/>
    </xf>
    <xf numFmtId="44" fontId="9" fillId="5" borderId="3" xfId="2" applyFont="1" applyFill="1" applyBorder="1" applyAlignment="1">
      <alignment horizontal="left" vertical="center"/>
    </xf>
    <xf numFmtId="43" fontId="19" fillId="5" borderId="0" xfId="1" applyFont="1" applyFill="1" applyAlignment="1">
      <alignment horizontal="center" vertical="center"/>
    </xf>
    <xf numFmtId="44" fontId="19" fillId="5" borderId="1" xfId="2" applyFont="1" applyFill="1" applyBorder="1" applyAlignment="1">
      <alignment horizontal="center" vertical="center"/>
    </xf>
    <xf numFmtId="44" fontId="19" fillId="5" borderId="4" xfId="2" applyFont="1" applyFill="1" applyBorder="1" applyAlignment="1">
      <alignment horizontal="center" vertical="center"/>
    </xf>
    <xf numFmtId="44" fontId="19" fillId="5" borderId="3" xfId="2" applyFont="1" applyFill="1" applyBorder="1" applyAlignment="1">
      <alignment horizontal="center" vertical="center"/>
    </xf>
    <xf numFmtId="44" fontId="19" fillId="5" borderId="2" xfId="2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44" fontId="0" fillId="2" borderId="1" xfId="2" applyFont="1" applyFill="1" applyBorder="1" applyAlignment="1">
      <alignment horizontal="center" vertical="center"/>
    </xf>
    <xf numFmtId="0" fontId="0" fillId="2" borderId="0" xfId="0" applyFill="1"/>
    <xf numFmtId="44" fontId="0" fillId="0" borderId="0" xfId="0" applyNumberFormat="1"/>
    <xf numFmtId="44" fontId="8" fillId="6" borderId="7" xfId="2" applyFont="1" applyFill="1" applyBorder="1" applyAlignment="1">
      <alignment horizontal="center" vertical="center" wrapText="1"/>
    </xf>
    <xf numFmtId="44" fontId="8" fillId="6" borderId="10" xfId="2" applyFont="1" applyFill="1" applyBorder="1" applyAlignment="1">
      <alignment horizontal="center" vertical="center" wrapText="1"/>
    </xf>
    <xf numFmtId="44" fontId="8" fillId="6" borderId="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43" fontId="9" fillId="0" borderId="0" xfId="1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center" vertical="center"/>
    </xf>
    <xf numFmtId="44" fontId="0" fillId="0" borderId="0" xfId="2" applyFont="1" applyFill="1" applyBorder="1"/>
    <xf numFmtId="0" fontId="9" fillId="0" borderId="0" xfId="0" applyFont="1" applyAlignment="1">
      <alignment vertical="center"/>
    </xf>
    <xf numFmtId="44" fontId="17" fillId="0" borderId="0" xfId="2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4" fontId="9" fillId="0" borderId="0" xfId="2" applyFont="1" applyFill="1" applyBorder="1" applyAlignment="1">
      <alignment horizontal="center"/>
    </xf>
    <xf numFmtId="44" fontId="18" fillId="0" borderId="0" xfId="2" applyFont="1" applyFill="1" applyBorder="1"/>
    <xf numFmtId="0" fontId="14" fillId="0" borderId="0" xfId="0" applyFont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4" fontId="2" fillId="0" borderId="0" xfId="2" applyFont="1" applyFill="1" applyBorder="1" applyAlignment="1">
      <alignment horizontal="left" vertical="center"/>
    </xf>
    <xf numFmtId="44" fontId="11" fillId="0" borderId="0" xfId="2" applyFont="1" applyFill="1" applyBorder="1" applyAlignment="1">
      <alignment horizontal="left" vertical="center"/>
    </xf>
    <xf numFmtId="44" fontId="12" fillId="0" borderId="0" xfId="2" applyFont="1" applyFill="1" applyBorder="1" applyAlignment="1">
      <alignment horizontal="center" vertical="center"/>
    </xf>
    <xf numFmtId="44" fontId="11" fillId="0" borderId="0" xfId="2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8" fillId="0" borderId="0" xfId="2" applyFont="1" applyFill="1" applyBorder="1" applyAlignment="1">
      <alignment horizontal="center" vertical="center" wrapText="1"/>
    </xf>
    <xf numFmtId="44" fontId="0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44" fontId="8" fillId="0" borderId="0" xfId="1" applyNumberFormat="1" applyFont="1" applyFill="1" applyBorder="1" applyAlignment="1">
      <alignment horizontal="center" vertical="center" wrapText="1"/>
    </xf>
    <xf numFmtId="44" fontId="6" fillId="0" borderId="0" xfId="0" applyNumberFormat="1" applyFont="1"/>
    <xf numFmtId="0" fontId="9" fillId="5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8" fillId="7" borderId="2" xfId="2" applyFont="1" applyFill="1" applyBorder="1" applyAlignment="1">
      <alignment horizontal="center"/>
    </xf>
    <xf numFmtId="44" fontId="8" fillId="0" borderId="0" xfId="2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10" borderId="2" xfId="0" applyFont="1" applyFill="1" applyBorder="1" applyAlignment="1">
      <alignment horizontal="right"/>
    </xf>
    <xf numFmtId="0" fontId="9" fillId="10" borderId="3" xfId="0" applyFont="1" applyFill="1" applyBorder="1" applyAlignment="1">
      <alignment horizontal="right"/>
    </xf>
    <xf numFmtId="0" fontId="9" fillId="10" borderId="4" xfId="0" applyFont="1" applyFill="1" applyBorder="1" applyAlignment="1">
      <alignment horizontal="right"/>
    </xf>
    <xf numFmtId="0" fontId="7" fillId="11" borderId="12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right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9" borderId="2" xfId="0" applyFont="1" applyFill="1" applyBorder="1" applyAlignment="1">
      <alignment horizontal="right"/>
    </xf>
    <xf numFmtId="0" fontId="9" fillId="9" borderId="3" xfId="0" applyFont="1" applyFill="1" applyBorder="1" applyAlignment="1">
      <alignment horizontal="right"/>
    </xf>
    <xf numFmtId="0" fontId="9" fillId="9" borderId="4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12" fillId="0" borderId="0" xfId="2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</cellXfs>
  <cellStyles count="4">
    <cellStyle name="Moeda" xfId="2" builtinId="4"/>
    <cellStyle name="Normal" xfId="0" builtinId="0"/>
    <cellStyle name="Normal 2" xfId="3" xr:uid="{00000000-0005-0000-0000-000003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C152"/>
  <sheetViews>
    <sheetView tabSelected="1" zoomScale="90" zoomScaleNormal="90" workbookViewId="0">
      <selection activeCell="E13" sqref="E13"/>
    </sheetView>
  </sheetViews>
  <sheetFormatPr defaultColWidth="8.81640625" defaultRowHeight="14.5" x14ac:dyDescent="0.35"/>
  <cols>
    <col min="2" max="2" width="5.1796875" customWidth="1"/>
    <col min="3" max="3" width="47" style="6" customWidth="1"/>
    <col min="4" max="4" width="11.453125" customWidth="1"/>
    <col min="5" max="5" width="64" style="6" customWidth="1"/>
    <col min="6" max="6" width="16.54296875" style="4" customWidth="1"/>
    <col min="7" max="7" width="4.81640625" customWidth="1"/>
    <col min="8" max="8" width="9.81640625" customWidth="1"/>
    <col min="9" max="9" width="14" customWidth="1"/>
    <col min="10" max="10" width="13.81640625" style="69" customWidth="1"/>
    <col min="11" max="11" width="12.81640625" style="69" bestFit="1" customWidth="1"/>
    <col min="12" max="12" width="12.1796875" style="69" customWidth="1"/>
    <col min="13" max="13" width="13.1796875" style="69" customWidth="1"/>
    <col min="14" max="14" width="14.81640625" style="73" bestFit="1" customWidth="1"/>
    <col min="15" max="15" width="27" style="4" customWidth="1"/>
    <col min="17" max="17" width="14.81640625" style="69" customWidth="1"/>
    <col min="18" max="18" width="12.1796875" style="69" bestFit="1" customWidth="1"/>
    <col min="19" max="19" width="16.1796875" style="69" bestFit="1" customWidth="1"/>
    <col min="20" max="20" width="11.81640625" style="69" bestFit="1" customWidth="1"/>
    <col min="21" max="21" width="14.453125" style="69" bestFit="1" customWidth="1"/>
    <col min="22" max="22" width="101.81640625" bestFit="1" customWidth="1"/>
    <col min="24" max="24" width="14.26953125" customWidth="1"/>
    <col min="25" max="25" width="9.54296875" bestFit="1" customWidth="1"/>
    <col min="26" max="26" width="13.7265625" bestFit="1" customWidth="1"/>
    <col min="27" max="27" width="9.54296875" bestFit="1" customWidth="1"/>
    <col min="28" max="28" width="15.26953125" bestFit="1" customWidth="1"/>
    <col min="29" max="29" width="35.81640625" bestFit="1" customWidth="1"/>
  </cols>
  <sheetData>
    <row r="2" spans="2:29" x14ac:dyDescent="0.35">
      <c r="J2" s="155" t="s">
        <v>533</v>
      </c>
      <c r="K2" s="155"/>
      <c r="L2" s="155"/>
      <c r="M2" s="155"/>
      <c r="N2" s="155"/>
      <c r="O2" s="155"/>
      <c r="Q2" s="156"/>
      <c r="R2" s="156"/>
      <c r="S2" s="156"/>
      <c r="T2" s="156"/>
      <c r="U2" s="156"/>
      <c r="V2" s="156"/>
      <c r="X2" s="157"/>
      <c r="Y2" s="157"/>
      <c r="Z2" s="157"/>
      <c r="AA2" s="157"/>
      <c r="AB2" s="157"/>
      <c r="AC2" s="157"/>
    </row>
    <row r="3" spans="2:29" ht="48" customHeight="1" x14ac:dyDescent="0.35">
      <c r="B3" s="31" t="s">
        <v>534</v>
      </c>
      <c r="C3" s="44" t="s">
        <v>535</v>
      </c>
      <c r="D3" s="31" t="s">
        <v>536</v>
      </c>
      <c r="E3" s="32" t="s">
        <v>0</v>
      </c>
      <c r="F3" s="33" t="s">
        <v>2</v>
      </c>
      <c r="G3" s="33" t="s">
        <v>3</v>
      </c>
      <c r="H3" s="31" t="s">
        <v>537</v>
      </c>
      <c r="I3" s="31" t="s">
        <v>537</v>
      </c>
      <c r="J3" s="63" t="s">
        <v>538</v>
      </c>
      <c r="K3" s="63" t="s">
        <v>539</v>
      </c>
      <c r="L3" s="63" t="s">
        <v>540</v>
      </c>
      <c r="M3" s="63" t="s">
        <v>541</v>
      </c>
      <c r="N3" s="63" t="s">
        <v>542</v>
      </c>
      <c r="O3" s="8" t="s">
        <v>543</v>
      </c>
      <c r="Q3" s="113"/>
      <c r="R3" s="113"/>
      <c r="S3" s="113"/>
      <c r="T3" s="113"/>
      <c r="U3" s="113"/>
      <c r="V3" s="114"/>
      <c r="X3" s="114"/>
      <c r="Y3" s="114"/>
      <c r="Z3" s="114"/>
      <c r="AA3" s="114"/>
      <c r="AB3" s="114"/>
      <c r="AC3" s="114"/>
    </row>
    <row r="4" spans="2:29" x14ac:dyDescent="0.35">
      <c r="B4" s="5">
        <v>1</v>
      </c>
      <c r="C4" s="45" t="s">
        <v>5</v>
      </c>
      <c r="D4" s="5" t="s">
        <v>6</v>
      </c>
      <c r="E4" s="7" t="s">
        <v>8</v>
      </c>
      <c r="F4" s="5" t="s">
        <v>9</v>
      </c>
      <c r="G4" s="5" t="s">
        <v>10</v>
      </c>
      <c r="H4" s="5">
        <f>I4/1000</f>
        <v>1000</v>
      </c>
      <c r="I4" s="5">
        <f>1000000</f>
        <v>1000000</v>
      </c>
      <c r="J4" s="64"/>
      <c r="K4" s="64"/>
      <c r="L4" s="64"/>
      <c r="M4" s="64"/>
      <c r="N4" s="64"/>
      <c r="O4" s="35"/>
      <c r="Q4" s="115"/>
      <c r="R4" s="115"/>
      <c r="S4" s="115"/>
      <c r="T4" s="115"/>
      <c r="U4" s="115"/>
      <c r="V4" s="116"/>
      <c r="X4" s="115"/>
      <c r="Y4" s="115"/>
      <c r="Z4" s="115"/>
      <c r="AA4" s="115"/>
      <c r="AB4" s="116"/>
      <c r="AC4" s="116"/>
    </row>
    <row r="5" spans="2:29" x14ac:dyDescent="0.35">
      <c r="B5" s="5">
        <v>2</v>
      </c>
      <c r="C5" s="45" t="s">
        <v>11</v>
      </c>
      <c r="D5" s="5" t="s">
        <v>12</v>
      </c>
      <c r="E5" s="7" t="s">
        <v>8</v>
      </c>
      <c r="F5" s="5" t="s">
        <v>9</v>
      </c>
      <c r="G5" s="5" t="s">
        <v>10</v>
      </c>
      <c r="H5" s="5">
        <f t="shared" ref="H5:H7" si="0">I5/1000</f>
        <v>1000</v>
      </c>
      <c r="I5" s="5">
        <f t="shared" ref="I5:I7" si="1">1000000</f>
        <v>1000000</v>
      </c>
      <c r="J5" s="64"/>
      <c r="K5" s="64"/>
      <c r="L5" s="64"/>
      <c r="M5" s="64"/>
      <c r="N5" s="64"/>
      <c r="O5" s="35"/>
      <c r="Q5" s="115"/>
      <c r="R5" s="115"/>
      <c r="S5" s="115"/>
      <c r="T5" s="115"/>
      <c r="U5" s="115"/>
      <c r="V5" s="116"/>
      <c r="X5" s="115"/>
      <c r="Y5" s="115"/>
      <c r="Z5" s="115"/>
      <c r="AA5" s="115"/>
      <c r="AB5" s="116"/>
      <c r="AC5" s="116"/>
    </row>
    <row r="6" spans="2:29" x14ac:dyDescent="0.35">
      <c r="B6" s="5">
        <v>3</v>
      </c>
      <c r="C6" s="45" t="s">
        <v>11</v>
      </c>
      <c r="D6" s="5" t="s">
        <v>13</v>
      </c>
      <c r="E6" s="7" t="s">
        <v>14</v>
      </c>
      <c r="F6" s="5" t="s">
        <v>15</v>
      </c>
      <c r="G6" s="5" t="s">
        <v>10</v>
      </c>
      <c r="H6" s="5">
        <f t="shared" si="0"/>
        <v>1000</v>
      </c>
      <c r="I6" s="5">
        <f t="shared" si="1"/>
        <v>1000000</v>
      </c>
      <c r="J6" s="64"/>
      <c r="K6" s="64"/>
      <c r="L6" s="64"/>
      <c r="M6" s="64"/>
      <c r="N6" s="64"/>
      <c r="O6" s="35"/>
      <c r="Q6" s="115"/>
      <c r="R6" s="115"/>
      <c r="S6" s="115"/>
      <c r="T6" s="115"/>
      <c r="U6" s="115"/>
      <c r="V6" s="116"/>
      <c r="X6" s="115"/>
      <c r="Y6" s="115"/>
      <c r="Z6" s="115"/>
      <c r="AA6" s="115"/>
      <c r="AB6" s="116"/>
      <c r="AC6" s="116"/>
    </row>
    <row r="7" spans="2:29" x14ac:dyDescent="0.35">
      <c r="B7" s="5">
        <v>4</v>
      </c>
      <c r="C7" s="45" t="s">
        <v>16</v>
      </c>
      <c r="D7" s="5" t="s">
        <v>17</v>
      </c>
      <c r="E7" s="7" t="s">
        <v>14</v>
      </c>
      <c r="F7" s="5" t="s">
        <v>15</v>
      </c>
      <c r="G7" s="5" t="s">
        <v>10</v>
      </c>
      <c r="H7" s="5">
        <f t="shared" si="0"/>
        <v>1000</v>
      </c>
      <c r="I7" s="5">
        <f t="shared" si="1"/>
        <v>1000000</v>
      </c>
      <c r="J7" s="64"/>
      <c r="K7" s="64"/>
      <c r="L7" s="64"/>
      <c r="M7" s="64"/>
      <c r="N7" s="64"/>
      <c r="O7" s="35"/>
      <c r="Q7" s="115"/>
      <c r="R7" s="115"/>
      <c r="S7" s="115"/>
      <c r="T7" s="115"/>
      <c r="U7" s="115"/>
      <c r="V7" s="116"/>
      <c r="X7" s="115"/>
      <c r="Y7" s="115"/>
      <c r="Z7" s="115"/>
      <c r="AA7" s="115"/>
      <c r="AB7" s="116"/>
      <c r="AC7" s="116"/>
    </row>
    <row r="8" spans="2:29" s="105" customFormat="1" x14ac:dyDescent="0.35">
      <c r="B8" s="5">
        <v>5</v>
      </c>
      <c r="C8" s="102" t="s">
        <v>18</v>
      </c>
      <c r="D8" s="101" t="s">
        <v>19</v>
      </c>
      <c r="E8" s="103" t="s">
        <v>20</v>
      </c>
      <c r="F8" s="101" t="s">
        <v>21</v>
      </c>
      <c r="G8" s="101" t="s">
        <v>22</v>
      </c>
      <c r="H8" s="101">
        <f t="shared" ref="H8:H68" si="2">I8/1000</f>
        <v>200</v>
      </c>
      <c r="I8" s="101">
        <v>200000</v>
      </c>
      <c r="J8" s="104"/>
      <c r="K8" s="104"/>
      <c r="L8" s="104"/>
      <c r="M8" s="104"/>
      <c r="N8" s="104"/>
      <c r="O8" s="35"/>
      <c r="P8"/>
      <c r="Q8" s="115"/>
      <c r="R8" s="115"/>
      <c r="S8" s="115"/>
      <c r="T8" s="115"/>
      <c r="U8" s="115"/>
      <c r="V8" s="116"/>
      <c r="W8"/>
      <c r="X8" s="115"/>
      <c r="Y8" s="115"/>
      <c r="Z8" s="115"/>
      <c r="AA8" s="115"/>
      <c r="AB8" s="116"/>
      <c r="AC8" s="116"/>
    </row>
    <row r="9" spans="2:29" x14ac:dyDescent="0.35">
      <c r="B9" s="5">
        <v>6</v>
      </c>
      <c r="C9" s="45" t="s">
        <v>23</v>
      </c>
      <c r="D9" s="5" t="s">
        <v>24</v>
      </c>
      <c r="E9" s="7" t="s">
        <v>25</v>
      </c>
      <c r="F9" s="5" t="s">
        <v>21</v>
      </c>
      <c r="G9" s="5" t="s">
        <v>22</v>
      </c>
      <c r="H9" s="5">
        <f t="shared" si="2"/>
        <v>100</v>
      </c>
      <c r="I9" s="5">
        <v>100000</v>
      </c>
      <c r="J9" s="64"/>
      <c r="K9" s="64"/>
      <c r="L9" s="64"/>
      <c r="M9" s="64"/>
      <c r="N9" s="64"/>
      <c r="O9" s="35"/>
      <c r="Q9" s="115"/>
      <c r="R9" s="115"/>
      <c r="S9" s="115"/>
      <c r="T9" s="115"/>
      <c r="U9" s="115"/>
      <c r="V9" s="116"/>
      <c r="X9" s="115"/>
      <c r="Y9" s="115"/>
      <c r="Z9" s="115"/>
      <c r="AA9" s="115"/>
      <c r="AB9" s="116"/>
      <c r="AC9" s="116"/>
    </row>
    <row r="10" spans="2:29" x14ac:dyDescent="0.35">
      <c r="B10" s="5">
        <v>7</v>
      </c>
      <c r="C10" s="45" t="s">
        <v>26</v>
      </c>
      <c r="D10" s="5" t="s">
        <v>27</v>
      </c>
      <c r="E10" s="7" t="s">
        <v>28</v>
      </c>
      <c r="F10" s="5" t="s">
        <v>29</v>
      </c>
      <c r="G10" s="5" t="s">
        <v>30</v>
      </c>
      <c r="H10" s="5">
        <f t="shared" si="2"/>
        <v>50</v>
      </c>
      <c r="I10" s="5">
        <v>50000</v>
      </c>
      <c r="J10" s="64"/>
      <c r="K10" s="64"/>
      <c r="L10" s="64"/>
      <c r="M10" s="64"/>
      <c r="N10" s="64"/>
      <c r="O10" s="35"/>
      <c r="Q10" s="115"/>
      <c r="R10" s="115"/>
      <c r="S10" s="115"/>
      <c r="T10" s="115"/>
      <c r="U10" s="115"/>
      <c r="V10" s="116"/>
      <c r="X10" s="115"/>
      <c r="Y10" s="115"/>
      <c r="Z10" s="115"/>
      <c r="AA10" s="115"/>
      <c r="AB10" s="116"/>
      <c r="AC10" s="116"/>
    </row>
    <row r="11" spans="2:29" x14ac:dyDescent="0.35">
      <c r="B11" s="5">
        <v>8</v>
      </c>
      <c r="C11" s="45" t="s">
        <v>31</v>
      </c>
      <c r="D11" s="5" t="s">
        <v>32</v>
      </c>
      <c r="E11" s="7" t="s">
        <v>33</v>
      </c>
      <c r="F11" s="5" t="s">
        <v>34</v>
      </c>
      <c r="G11" s="5" t="s">
        <v>22</v>
      </c>
      <c r="H11" s="5">
        <f t="shared" si="2"/>
        <v>50</v>
      </c>
      <c r="I11" s="5">
        <v>50000</v>
      </c>
      <c r="J11" s="64"/>
      <c r="K11" s="64"/>
      <c r="L11" s="64"/>
      <c r="M11" s="64"/>
      <c r="N11" s="64"/>
      <c r="O11" s="35"/>
      <c r="Q11" s="115"/>
      <c r="R11" s="115"/>
      <c r="S11" s="115"/>
      <c r="T11" s="115"/>
      <c r="U11" s="115"/>
      <c r="V11" s="116"/>
      <c r="X11" s="115"/>
      <c r="Y11" s="115"/>
      <c r="Z11" s="115"/>
      <c r="AA11" s="115"/>
      <c r="AB11" s="116"/>
      <c r="AC11" s="116"/>
    </row>
    <row r="12" spans="2:29" x14ac:dyDescent="0.35">
      <c r="B12" s="5">
        <v>9</v>
      </c>
      <c r="C12" s="45" t="s">
        <v>35</v>
      </c>
      <c r="D12" s="5" t="s">
        <v>36</v>
      </c>
      <c r="E12" s="7" t="s">
        <v>37</v>
      </c>
      <c r="F12" s="5" t="s">
        <v>38</v>
      </c>
      <c r="G12" s="5" t="s">
        <v>22</v>
      </c>
      <c r="H12" s="5">
        <f t="shared" si="2"/>
        <v>50</v>
      </c>
      <c r="I12" s="5">
        <v>50000</v>
      </c>
      <c r="J12" s="64"/>
      <c r="K12" s="64"/>
      <c r="L12" s="64"/>
      <c r="M12" s="64"/>
      <c r="N12" s="64"/>
      <c r="O12" s="35"/>
      <c r="Q12" s="115"/>
      <c r="R12" s="115"/>
      <c r="S12" s="115"/>
      <c r="T12" s="115"/>
      <c r="U12" s="115"/>
      <c r="V12" s="116"/>
      <c r="X12" s="115"/>
      <c r="Y12" s="115"/>
      <c r="Z12" s="115"/>
      <c r="AA12" s="115"/>
      <c r="AB12" s="116"/>
      <c r="AC12" s="116"/>
    </row>
    <row r="13" spans="2:29" x14ac:dyDescent="0.35">
      <c r="B13" s="5">
        <v>10</v>
      </c>
      <c r="C13" s="45" t="s">
        <v>39</v>
      </c>
      <c r="D13" s="5" t="s">
        <v>40</v>
      </c>
      <c r="E13" s="7" t="s">
        <v>41</v>
      </c>
      <c r="F13" s="5" t="s">
        <v>42</v>
      </c>
      <c r="G13" s="5" t="s">
        <v>22</v>
      </c>
      <c r="H13" s="5">
        <f t="shared" si="2"/>
        <v>50</v>
      </c>
      <c r="I13" s="5">
        <v>50000</v>
      </c>
      <c r="J13" s="64"/>
      <c r="K13" s="64"/>
      <c r="L13" s="64"/>
      <c r="M13" s="64"/>
      <c r="N13" s="64"/>
      <c r="O13" s="35"/>
      <c r="Q13" s="115"/>
      <c r="R13" s="115"/>
      <c r="S13" s="115"/>
      <c r="T13" s="115"/>
      <c r="U13" s="115"/>
      <c r="V13" s="116"/>
      <c r="X13" s="115"/>
      <c r="Y13" s="115"/>
      <c r="Z13" s="115"/>
      <c r="AA13" s="115"/>
      <c r="AB13" s="116"/>
      <c r="AC13" s="116"/>
    </row>
    <row r="14" spans="2:29" x14ac:dyDescent="0.35">
      <c r="B14" s="5">
        <v>11</v>
      </c>
      <c r="C14" s="45" t="s">
        <v>43</v>
      </c>
      <c r="D14" s="5" t="s">
        <v>44</v>
      </c>
      <c r="E14" s="7" t="s">
        <v>45</v>
      </c>
      <c r="F14" s="5" t="s">
        <v>46</v>
      </c>
      <c r="G14" s="5" t="s">
        <v>22</v>
      </c>
      <c r="H14" s="5">
        <f t="shared" si="2"/>
        <v>50</v>
      </c>
      <c r="I14" s="5">
        <v>50000</v>
      </c>
      <c r="J14" s="64"/>
      <c r="K14" s="64"/>
      <c r="L14" s="64"/>
      <c r="M14" s="64"/>
      <c r="N14" s="64"/>
      <c r="O14" s="35"/>
      <c r="Q14" s="115"/>
      <c r="R14" s="115"/>
      <c r="S14" s="115"/>
      <c r="T14" s="115"/>
      <c r="U14" s="115"/>
      <c r="V14" s="116"/>
      <c r="X14" s="115"/>
      <c r="Y14" s="115"/>
      <c r="Z14" s="115"/>
      <c r="AA14" s="115"/>
      <c r="AB14" s="116"/>
      <c r="AC14" s="116"/>
    </row>
    <row r="15" spans="2:29" x14ac:dyDescent="0.35">
      <c r="B15" s="5">
        <v>12</v>
      </c>
      <c r="C15" s="45" t="s">
        <v>47</v>
      </c>
      <c r="D15" s="5" t="s">
        <v>48</v>
      </c>
      <c r="E15" s="7" t="s">
        <v>49</v>
      </c>
      <c r="F15" s="5" t="s">
        <v>50</v>
      </c>
      <c r="G15" s="5" t="s">
        <v>22</v>
      </c>
      <c r="H15" s="5">
        <f t="shared" si="2"/>
        <v>50</v>
      </c>
      <c r="I15" s="5">
        <v>50000</v>
      </c>
      <c r="J15" s="64"/>
      <c r="K15" s="64"/>
      <c r="L15" s="64"/>
      <c r="M15" s="64"/>
      <c r="N15" s="64"/>
      <c r="O15" s="35"/>
      <c r="Q15" s="115"/>
      <c r="R15" s="115"/>
      <c r="S15" s="115"/>
      <c r="T15" s="115"/>
      <c r="U15" s="115"/>
      <c r="V15" s="116"/>
      <c r="X15" s="115"/>
      <c r="Y15" s="115"/>
      <c r="Z15" s="115"/>
      <c r="AA15" s="115"/>
      <c r="AB15" s="116"/>
      <c r="AC15" s="116"/>
    </row>
    <row r="16" spans="2:29" x14ac:dyDescent="0.35">
      <c r="B16" s="5">
        <v>13</v>
      </c>
      <c r="C16" s="45" t="s">
        <v>51</v>
      </c>
      <c r="D16" s="5" t="s">
        <v>52</v>
      </c>
      <c r="E16" s="7" t="s">
        <v>53</v>
      </c>
      <c r="F16" s="5" t="s">
        <v>54</v>
      </c>
      <c r="G16" s="5" t="s">
        <v>22</v>
      </c>
      <c r="H16" s="5">
        <f t="shared" si="2"/>
        <v>50</v>
      </c>
      <c r="I16" s="5">
        <v>50000</v>
      </c>
      <c r="J16" s="64"/>
      <c r="K16" s="64"/>
      <c r="L16" s="64"/>
      <c r="M16" s="64"/>
      <c r="N16" s="64"/>
      <c r="O16" s="35"/>
      <c r="Q16" s="115"/>
      <c r="R16" s="115"/>
      <c r="S16" s="115"/>
      <c r="T16" s="115"/>
      <c r="U16" s="115"/>
      <c r="V16" s="116"/>
      <c r="X16" s="115"/>
      <c r="Y16" s="115"/>
      <c r="Z16" s="115"/>
      <c r="AA16" s="115"/>
      <c r="AB16" s="116"/>
      <c r="AC16" s="116"/>
    </row>
    <row r="17" spans="2:29" x14ac:dyDescent="0.35">
      <c r="B17" s="5">
        <v>14</v>
      </c>
      <c r="C17" s="45" t="s">
        <v>55</v>
      </c>
      <c r="D17" s="5" t="s">
        <v>56</v>
      </c>
      <c r="E17" s="7" t="s">
        <v>57</v>
      </c>
      <c r="F17" s="5" t="s">
        <v>58</v>
      </c>
      <c r="G17" s="5" t="s">
        <v>22</v>
      </c>
      <c r="H17" s="5">
        <f t="shared" si="2"/>
        <v>50</v>
      </c>
      <c r="I17" s="5">
        <v>50000</v>
      </c>
      <c r="J17" s="64"/>
      <c r="K17" s="64"/>
      <c r="L17" s="64"/>
      <c r="M17" s="64"/>
      <c r="N17" s="64"/>
      <c r="O17" s="35"/>
      <c r="Q17" s="115"/>
      <c r="R17" s="115"/>
      <c r="S17" s="115"/>
      <c r="T17" s="115"/>
      <c r="U17" s="115"/>
      <c r="V17" s="116"/>
      <c r="X17" s="115"/>
      <c r="Y17" s="115"/>
      <c r="Z17" s="115"/>
      <c r="AA17" s="115"/>
      <c r="AB17" s="116"/>
      <c r="AC17" s="116"/>
    </row>
    <row r="18" spans="2:29" s="105" customFormat="1" x14ac:dyDescent="0.35">
      <c r="B18" s="5">
        <v>15</v>
      </c>
      <c r="C18" s="102" t="s">
        <v>59</v>
      </c>
      <c r="D18" s="101" t="s">
        <v>60</v>
      </c>
      <c r="E18" s="103" t="s">
        <v>61</v>
      </c>
      <c r="F18" s="101" t="s">
        <v>62</v>
      </c>
      <c r="G18" s="101" t="s">
        <v>30</v>
      </c>
      <c r="H18" s="101">
        <f t="shared" si="2"/>
        <v>200</v>
      </c>
      <c r="I18" s="101">
        <v>200000</v>
      </c>
      <c r="J18" s="104"/>
      <c r="K18" s="104"/>
      <c r="L18" s="104"/>
      <c r="M18" s="104"/>
      <c r="N18" s="104"/>
      <c r="O18" s="35"/>
      <c r="P18"/>
      <c r="Q18" s="115"/>
      <c r="R18" s="115"/>
      <c r="S18" s="115"/>
      <c r="T18" s="115"/>
      <c r="U18" s="115"/>
      <c r="V18" s="116"/>
      <c r="W18"/>
      <c r="X18" s="115"/>
      <c r="Y18" s="115"/>
      <c r="Z18" s="115"/>
      <c r="AA18" s="115"/>
      <c r="AB18" s="116"/>
      <c r="AC18" s="116"/>
    </row>
    <row r="19" spans="2:29" x14ac:dyDescent="0.35">
      <c r="B19" s="5">
        <v>16</v>
      </c>
      <c r="C19" s="45" t="s">
        <v>63</v>
      </c>
      <c r="D19" s="5" t="s">
        <v>64</v>
      </c>
      <c r="E19" s="7" t="s">
        <v>65</v>
      </c>
      <c r="F19" s="5" t="s">
        <v>66</v>
      </c>
      <c r="G19" s="5" t="s">
        <v>67</v>
      </c>
      <c r="H19" s="5">
        <f t="shared" si="2"/>
        <v>100</v>
      </c>
      <c r="I19" s="5">
        <v>100000</v>
      </c>
      <c r="J19" s="64"/>
      <c r="K19" s="64"/>
      <c r="L19" s="64"/>
      <c r="M19" s="64"/>
      <c r="N19" s="64"/>
      <c r="O19" s="35"/>
      <c r="Q19" s="115"/>
      <c r="R19" s="115"/>
      <c r="S19" s="115"/>
      <c r="T19" s="115"/>
      <c r="U19" s="115"/>
      <c r="V19" s="116"/>
      <c r="X19" s="115"/>
      <c r="Y19" s="115"/>
      <c r="Z19" s="115"/>
      <c r="AA19" s="115"/>
      <c r="AB19" s="116"/>
      <c r="AC19" s="116"/>
    </row>
    <row r="20" spans="2:29" x14ac:dyDescent="0.35">
      <c r="B20" s="5">
        <v>17</v>
      </c>
      <c r="C20" s="45" t="s">
        <v>68</v>
      </c>
      <c r="D20" s="5" t="s">
        <v>69</v>
      </c>
      <c r="E20" s="7" t="s">
        <v>70</v>
      </c>
      <c r="F20" s="5" t="s">
        <v>71</v>
      </c>
      <c r="G20" s="5" t="s">
        <v>67</v>
      </c>
      <c r="H20" s="5">
        <f t="shared" si="2"/>
        <v>50</v>
      </c>
      <c r="I20" s="5">
        <v>50000</v>
      </c>
      <c r="J20" s="64"/>
      <c r="K20" s="64"/>
      <c r="L20" s="64"/>
      <c r="M20" s="64"/>
      <c r="N20" s="64"/>
      <c r="O20" s="35"/>
      <c r="Q20" s="115"/>
      <c r="R20" s="115"/>
      <c r="S20" s="115"/>
      <c r="T20" s="115"/>
      <c r="U20" s="115"/>
      <c r="V20" s="116"/>
      <c r="X20" s="115"/>
      <c r="Y20" s="115"/>
      <c r="Z20" s="115"/>
      <c r="AA20" s="115"/>
      <c r="AB20" s="116"/>
      <c r="AC20" s="116"/>
    </row>
    <row r="21" spans="2:29" x14ac:dyDescent="0.35">
      <c r="B21" s="5">
        <v>18</v>
      </c>
      <c r="C21" s="45" t="s">
        <v>72</v>
      </c>
      <c r="D21" s="5" t="s">
        <v>73</v>
      </c>
      <c r="E21" s="7" t="s">
        <v>74</v>
      </c>
      <c r="F21" s="5" t="s">
        <v>75</v>
      </c>
      <c r="G21" s="5" t="s">
        <v>30</v>
      </c>
      <c r="H21" s="5">
        <f t="shared" si="2"/>
        <v>50</v>
      </c>
      <c r="I21" s="5">
        <v>50000</v>
      </c>
      <c r="J21" s="64"/>
      <c r="K21" s="64"/>
      <c r="L21" s="64"/>
      <c r="M21" s="64"/>
      <c r="N21" s="64"/>
      <c r="O21" s="35"/>
      <c r="Q21" s="115"/>
      <c r="R21" s="115"/>
      <c r="S21" s="115"/>
      <c r="T21" s="115"/>
      <c r="U21" s="115"/>
      <c r="V21" s="116"/>
      <c r="X21" s="115"/>
      <c r="Y21" s="115"/>
      <c r="Z21" s="115"/>
      <c r="AA21" s="115"/>
      <c r="AB21" s="116"/>
      <c r="AC21" s="116"/>
    </row>
    <row r="22" spans="2:29" x14ac:dyDescent="0.35">
      <c r="B22" s="5">
        <v>19</v>
      </c>
      <c r="C22" s="45" t="s">
        <v>76</v>
      </c>
      <c r="D22" s="5" t="s">
        <v>77</v>
      </c>
      <c r="E22" s="7" t="s">
        <v>78</v>
      </c>
      <c r="F22" s="5" t="s">
        <v>79</v>
      </c>
      <c r="G22" s="5" t="s">
        <v>30</v>
      </c>
      <c r="H22" s="5">
        <f t="shared" si="2"/>
        <v>50</v>
      </c>
      <c r="I22" s="5">
        <v>50000</v>
      </c>
      <c r="J22" s="64"/>
      <c r="K22" s="64"/>
      <c r="L22" s="64"/>
      <c r="M22" s="64"/>
      <c r="N22" s="64"/>
      <c r="O22" s="35"/>
      <c r="Q22" s="115"/>
      <c r="R22" s="115"/>
      <c r="S22" s="115"/>
      <c r="T22" s="115"/>
      <c r="U22" s="115"/>
      <c r="V22" s="116"/>
      <c r="X22" s="115"/>
      <c r="Y22" s="115"/>
      <c r="Z22" s="115"/>
      <c r="AA22" s="115"/>
      <c r="AB22" s="116"/>
      <c r="AC22" s="116"/>
    </row>
    <row r="23" spans="2:29" x14ac:dyDescent="0.35">
      <c r="B23" s="5">
        <v>20</v>
      </c>
      <c r="C23" s="45" t="s">
        <v>80</v>
      </c>
      <c r="D23" s="5" t="s">
        <v>81</v>
      </c>
      <c r="E23" s="7" t="s">
        <v>82</v>
      </c>
      <c r="F23" s="5" t="s">
        <v>83</v>
      </c>
      <c r="G23" s="5" t="s">
        <v>30</v>
      </c>
      <c r="H23" s="5">
        <f t="shared" si="2"/>
        <v>50</v>
      </c>
      <c r="I23" s="5">
        <v>50000</v>
      </c>
      <c r="J23" s="64"/>
      <c r="K23" s="64"/>
      <c r="L23" s="64"/>
      <c r="M23" s="64"/>
      <c r="N23" s="64"/>
      <c r="O23" s="35"/>
      <c r="Q23" s="115"/>
      <c r="R23" s="115"/>
      <c r="S23" s="115"/>
      <c r="T23" s="115"/>
      <c r="U23" s="115"/>
      <c r="V23" s="116"/>
      <c r="X23" s="115"/>
      <c r="Y23" s="115"/>
      <c r="Z23" s="115"/>
      <c r="AA23" s="115"/>
      <c r="AB23" s="116"/>
      <c r="AC23" s="116"/>
    </row>
    <row r="24" spans="2:29" x14ac:dyDescent="0.35">
      <c r="B24" s="5">
        <v>21</v>
      </c>
      <c r="C24" s="45" t="s">
        <v>84</v>
      </c>
      <c r="D24" s="5" t="s">
        <v>85</v>
      </c>
      <c r="E24" s="7" t="s">
        <v>86</v>
      </c>
      <c r="F24" s="5" t="s">
        <v>87</v>
      </c>
      <c r="G24" s="5" t="s">
        <v>30</v>
      </c>
      <c r="H24" s="5">
        <f t="shared" si="2"/>
        <v>50</v>
      </c>
      <c r="I24" s="5">
        <v>50000</v>
      </c>
      <c r="J24" s="64"/>
      <c r="K24" s="64"/>
      <c r="L24" s="64"/>
      <c r="M24" s="64"/>
      <c r="N24" s="64"/>
      <c r="O24" s="35"/>
      <c r="Q24" s="115"/>
      <c r="R24" s="115"/>
      <c r="S24" s="115"/>
      <c r="T24" s="115"/>
      <c r="U24" s="115"/>
      <c r="V24" s="116"/>
      <c r="X24" s="115"/>
      <c r="Y24" s="115"/>
      <c r="Z24" s="115"/>
      <c r="AA24" s="115"/>
      <c r="AB24" s="116"/>
      <c r="AC24" s="116"/>
    </row>
    <row r="25" spans="2:29" x14ac:dyDescent="0.35">
      <c r="B25" s="5">
        <v>22</v>
      </c>
      <c r="C25" s="45" t="s">
        <v>88</v>
      </c>
      <c r="D25" s="5" t="s">
        <v>89</v>
      </c>
      <c r="E25" s="7" t="s">
        <v>90</v>
      </c>
      <c r="F25" s="5" t="s">
        <v>91</v>
      </c>
      <c r="G25" s="5" t="s">
        <v>30</v>
      </c>
      <c r="H25" s="5">
        <f t="shared" si="2"/>
        <v>50</v>
      </c>
      <c r="I25" s="5">
        <v>50000</v>
      </c>
      <c r="J25" s="64"/>
      <c r="K25" s="64"/>
      <c r="L25" s="64"/>
      <c r="M25" s="64"/>
      <c r="N25" s="64"/>
      <c r="O25" s="35"/>
      <c r="Q25" s="115"/>
      <c r="R25" s="115"/>
      <c r="S25" s="115"/>
      <c r="T25" s="115"/>
      <c r="U25" s="115"/>
      <c r="V25" s="116"/>
      <c r="X25" s="115"/>
      <c r="Y25" s="115"/>
      <c r="Z25" s="115"/>
      <c r="AA25" s="115"/>
      <c r="AB25" s="116"/>
      <c r="AC25" s="116"/>
    </row>
    <row r="26" spans="2:29" x14ac:dyDescent="0.35">
      <c r="B26" s="5">
        <v>23</v>
      </c>
      <c r="C26" s="45" t="s">
        <v>92</v>
      </c>
      <c r="D26" s="5" t="s">
        <v>93</v>
      </c>
      <c r="E26" s="7" t="s">
        <v>94</v>
      </c>
      <c r="F26" s="5" t="s">
        <v>62</v>
      </c>
      <c r="G26" s="5" t="s">
        <v>30</v>
      </c>
      <c r="H26" s="5">
        <f t="shared" si="2"/>
        <v>50</v>
      </c>
      <c r="I26" s="5">
        <v>50000</v>
      </c>
      <c r="J26" s="64"/>
      <c r="K26" s="64"/>
      <c r="L26" s="64"/>
      <c r="M26" s="64"/>
      <c r="N26" s="64"/>
      <c r="O26" s="35"/>
      <c r="Q26" s="115"/>
      <c r="R26" s="115"/>
      <c r="S26" s="115"/>
      <c r="T26" s="115"/>
      <c r="U26" s="115"/>
      <c r="V26" s="116"/>
      <c r="X26" s="115"/>
      <c r="Y26" s="115"/>
      <c r="Z26" s="115"/>
      <c r="AA26" s="115"/>
      <c r="AB26" s="116"/>
      <c r="AC26" s="116"/>
    </row>
    <row r="27" spans="2:29" x14ac:dyDescent="0.35">
      <c r="B27" s="5">
        <v>24</v>
      </c>
      <c r="C27" s="45" t="s">
        <v>95</v>
      </c>
      <c r="D27" s="5" t="s">
        <v>96</v>
      </c>
      <c r="E27" s="7" t="s">
        <v>97</v>
      </c>
      <c r="F27" s="5" t="s">
        <v>98</v>
      </c>
      <c r="G27" s="5" t="s">
        <v>30</v>
      </c>
      <c r="H27" s="5">
        <f t="shared" si="2"/>
        <v>50</v>
      </c>
      <c r="I27" s="5">
        <v>50000</v>
      </c>
      <c r="J27" s="64"/>
      <c r="K27" s="64"/>
      <c r="L27" s="64"/>
      <c r="M27" s="64"/>
      <c r="N27" s="64"/>
      <c r="O27" s="35"/>
      <c r="Q27" s="115"/>
      <c r="R27" s="115"/>
      <c r="S27" s="115"/>
      <c r="T27" s="115"/>
      <c r="U27" s="115"/>
      <c r="V27" s="116"/>
      <c r="X27" s="115"/>
      <c r="Y27" s="115"/>
      <c r="Z27" s="115"/>
      <c r="AA27" s="115"/>
      <c r="AB27" s="116"/>
      <c r="AC27" s="116"/>
    </row>
    <row r="28" spans="2:29" x14ac:dyDescent="0.35">
      <c r="B28" s="5">
        <v>25</v>
      </c>
      <c r="C28" s="45" t="s">
        <v>99</v>
      </c>
      <c r="D28" s="5" t="s">
        <v>100</v>
      </c>
      <c r="E28" s="7" t="s">
        <v>101</v>
      </c>
      <c r="F28" s="5" t="s">
        <v>102</v>
      </c>
      <c r="G28" s="5" t="s">
        <v>30</v>
      </c>
      <c r="H28" s="5">
        <f t="shared" si="2"/>
        <v>50</v>
      </c>
      <c r="I28" s="5">
        <v>50000</v>
      </c>
      <c r="J28" s="64"/>
      <c r="K28" s="64"/>
      <c r="L28" s="64"/>
      <c r="M28" s="64"/>
      <c r="N28" s="64"/>
      <c r="O28" s="35"/>
      <c r="Q28" s="115"/>
      <c r="R28" s="115"/>
      <c r="S28" s="115"/>
      <c r="T28" s="115"/>
      <c r="U28" s="115"/>
      <c r="V28" s="116"/>
      <c r="X28" s="115"/>
      <c r="Y28" s="115"/>
      <c r="Z28" s="115"/>
      <c r="AA28" s="115"/>
      <c r="AB28" s="116"/>
      <c r="AC28" s="116"/>
    </row>
    <row r="29" spans="2:29" x14ac:dyDescent="0.35">
      <c r="B29" s="5">
        <v>26</v>
      </c>
      <c r="C29" s="45" t="s">
        <v>103</v>
      </c>
      <c r="D29" s="5" t="s">
        <v>104</v>
      </c>
      <c r="E29" s="7" t="s">
        <v>105</v>
      </c>
      <c r="F29" s="5" t="s">
        <v>106</v>
      </c>
      <c r="G29" s="5" t="s">
        <v>30</v>
      </c>
      <c r="H29" s="5">
        <f t="shared" si="2"/>
        <v>50</v>
      </c>
      <c r="I29" s="5">
        <v>50000</v>
      </c>
      <c r="J29" s="64"/>
      <c r="K29" s="64"/>
      <c r="L29" s="64"/>
      <c r="M29" s="64"/>
      <c r="N29" s="64"/>
      <c r="O29" s="35"/>
      <c r="Q29" s="115"/>
      <c r="R29" s="115"/>
      <c r="S29" s="115"/>
      <c r="T29" s="115"/>
      <c r="U29" s="115"/>
      <c r="V29" s="116"/>
      <c r="X29" s="115"/>
      <c r="Y29" s="115"/>
      <c r="Z29" s="115"/>
      <c r="AA29" s="115"/>
      <c r="AB29" s="116"/>
      <c r="AC29" s="116"/>
    </row>
    <row r="30" spans="2:29" x14ac:dyDescent="0.35">
      <c r="B30" s="5">
        <v>27</v>
      </c>
      <c r="C30" s="45" t="s">
        <v>107</v>
      </c>
      <c r="D30" s="5" t="s">
        <v>108</v>
      </c>
      <c r="E30" s="7" t="s">
        <v>109</v>
      </c>
      <c r="F30" s="5" t="s">
        <v>62</v>
      </c>
      <c r="G30" s="5" t="s">
        <v>30</v>
      </c>
      <c r="H30" s="5">
        <f t="shared" si="2"/>
        <v>50</v>
      </c>
      <c r="I30" s="5">
        <v>50000</v>
      </c>
      <c r="J30" s="64"/>
      <c r="K30" s="64"/>
      <c r="L30" s="64"/>
      <c r="M30" s="64"/>
      <c r="N30" s="64"/>
      <c r="O30" s="35"/>
      <c r="Q30" s="115"/>
      <c r="R30" s="115"/>
      <c r="S30" s="115"/>
      <c r="T30" s="115"/>
      <c r="U30" s="115"/>
      <c r="V30" s="116"/>
      <c r="X30" s="115"/>
      <c r="Y30" s="115"/>
      <c r="Z30" s="115"/>
      <c r="AA30" s="115"/>
      <c r="AB30" s="116"/>
      <c r="AC30" s="116"/>
    </row>
    <row r="31" spans="2:29" x14ac:dyDescent="0.35">
      <c r="B31" s="5">
        <v>28</v>
      </c>
      <c r="C31" s="45" t="s">
        <v>110</v>
      </c>
      <c r="D31" s="5" t="s">
        <v>111</v>
      </c>
      <c r="E31" s="7" t="s">
        <v>112</v>
      </c>
      <c r="F31" s="5" t="s">
        <v>113</v>
      </c>
      <c r="G31" s="5" t="s">
        <v>30</v>
      </c>
      <c r="H31" s="5">
        <f t="shared" si="2"/>
        <v>50</v>
      </c>
      <c r="I31" s="5">
        <v>50000</v>
      </c>
      <c r="J31" s="64"/>
      <c r="K31" s="64"/>
      <c r="L31" s="64"/>
      <c r="M31" s="64"/>
      <c r="N31" s="64"/>
      <c r="O31" s="35"/>
      <c r="Q31" s="115"/>
      <c r="R31" s="115"/>
      <c r="S31" s="115"/>
      <c r="T31" s="115"/>
      <c r="U31" s="115"/>
      <c r="V31" s="116"/>
      <c r="X31" s="115"/>
      <c r="Y31" s="115"/>
      <c r="Z31" s="115"/>
      <c r="AA31" s="115"/>
      <c r="AB31" s="116"/>
      <c r="AC31" s="116"/>
    </row>
    <row r="32" spans="2:29" s="105" customFormat="1" x14ac:dyDescent="0.35">
      <c r="B32" s="5">
        <v>29</v>
      </c>
      <c r="C32" s="102" t="s">
        <v>114</v>
      </c>
      <c r="D32" s="101" t="s">
        <v>115</v>
      </c>
      <c r="E32" s="103" t="s">
        <v>116</v>
      </c>
      <c r="F32" s="101" t="s">
        <v>117</v>
      </c>
      <c r="G32" s="101" t="s">
        <v>118</v>
      </c>
      <c r="H32" s="101">
        <f t="shared" si="2"/>
        <v>200</v>
      </c>
      <c r="I32" s="101">
        <v>200000</v>
      </c>
      <c r="J32" s="104"/>
      <c r="K32" s="104"/>
      <c r="L32" s="104"/>
      <c r="M32" s="104"/>
      <c r="N32" s="104"/>
      <c r="O32" s="35"/>
      <c r="P32"/>
      <c r="Q32" s="115"/>
      <c r="R32" s="115"/>
      <c r="S32" s="115"/>
      <c r="T32" s="115"/>
      <c r="U32" s="115"/>
      <c r="V32" s="116"/>
      <c r="W32"/>
      <c r="X32" s="115"/>
      <c r="Y32" s="115"/>
      <c r="Z32" s="115"/>
      <c r="AA32" s="115"/>
      <c r="AB32" s="116"/>
      <c r="AC32" s="116"/>
    </row>
    <row r="33" spans="2:29" x14ac:dyDescent="0.35">
      <c r="B33" s="5">
        <v>30</v>
      </c>
      <c r="C33" s="45" t="s">
        <v>119</v>
      </c>
      <c r="D33" s="5" t="s">
        <v>120</v>
      </c>
      <c r="E33" s="7" t="s">
        <v>121</v>
      </c>
      <c r="F33" s="5" t="s">
        <v>122</v>
      </c>
      <c r="G33" s="5" t="s">
        <v>118</v>
      </c>
      <c r="H33" s="5">
        <f t="shared" si="2"/>
        <v>50</v>
      </c>
      <c r="I33" s="5">
        <v>50000</v>
      </c>
      <c r="J33" s="64"/>
      <c r="K33" s="64"/>
      <c r="L33" s="64"/>
      <c r="M33" s="64"/>
      <c r="N33" s="64"/>
      <c r="O33" s="35"/>
      <c r="Q33" s="115"/>
      <c r="R33" s="115"/>
      <c r="S33" s="115"/>
      <c r="T33" s="115"/>
      <c r="U33" s="115"/>
      <c r="V33" s="116"/>
      <c r="X33" s="115"/>
      <c r="Y33" s="115"/>
      <c r="Z33" s="115"/>
      <c r="AA33" s="115"/>
      <c r="AB33" s="116"/>
      <c r="AC33" s="116"/>
    </row>
    <row r="34" spans="2:29" x14ac:dyDescent="0.35">
      <c r="B34" s="5">
        <v>31</v>
      </c>
      <c r="C34" s="45" t="s">
        <v>123</v>
      </c>
      <c r="D34" s="5" t="s">
        <v>124</v>
      </c>
      <c r="E34" s="7" t="s">
        <v>125</v>
      </c>
      <c r="F34" s="5" t="s">
        <v>126</v>
      </c>
      <c r="G34" s="5" t="s">
        <v>118</v>
      </c>
      <c r="H34" s="5">
        <f t="shared" si="2"/>
        <v>50</v>
      </c>
      <c r="I34" s="5">
        <v>50000</v>
      </c>
      <c r="J34" s="64"/>
      <c r="K34" s="64"/>
      <c r="L34" s="64"/>
      <c r="M34" s="64"/>
      <c r="N34" s="64"/>
      <c r="O34" s="35"/>
      <c r="Q34" s="115"/>
      <c r="R34" s="115"/>
      <c r="S34" s="115"/>
      <c r="T34" s="115"/>
      <c r="U34" s="115"/>
      <c r="V34" s="116"/>
      <c r="X34" s="115"/>
      <c r="Y34" s="115"/>
      <c r="Z34" s="115"/>
      <c r="AA34" s="115"/>
      <c r="AB34" s="116"/>
      <c r="AC34" s="116"/>
    </row>
    <row r="35" spans="2:29" x14ac:dyDescent="0.35">
      <c r="B35" s="5">
        <v>32</v>
      </c>
      <c r="C35" s="45" t="s">
        <v>127</v>
      </c>
      <c r="D35" s="5" t="s">
        <v>128</v>
      </c>
      <c r="E35" s="7" t="s">
        <v>129</v>
      </c>
      <c r="F35" s="5" t="s">
        <v>130</v>
      </c>
      <c r="G35" s="5" t="s">
        <v>118</v>
      </c>
      <c r="H35" s="5">
        <f t="shared" si="2"/>
        <v>50</v>
      </c>
      <c r="I35" s="5">
        <v>50000</v>
      </c>
      <c r="J35" s="64"/>
      <c r="K35" s="64"/>
      <c r="L35" s="64"/>
      <c r="M35" s="64"/>
      <c r="N35" s="64"/>
      <c r="O35" s="35"/>
      <c r="Q35" s="115"/>
      <c r="R35" s="115"/>
      <c r="S35" s="115"/>
      <c r="T35" s="115"/>
      <c r="U35" s="115"/>
      <c r="V35" s="116"/>
      <c r="X35" s="115"/>
      <c r="Y35" s="115"/>
      <c r="Z35" s="115"/>
      <c r="AA35" s="115"/>
      <c r="AB35" s="116"/>
      <c r="AC35" s="116"/>
    </row>
    <row r="36" spans="2:29" x14ac:dyDescent="0.35">
      <c r="B36" s="5">
        <v>33</v>
      </c>
      <c r="C36" s="45" t="s">
        <v>131</v>
      </c>
      <c r="D36" s="5" t="s">
        <v>132</v>
      </c>
      <c r="E36" s="7" t="s">
        <v>133</v>
      </c>
      <c r="F36" s="5" t="s">
        <v>134</v>
      </c>
      <c r="G36" s="5" t="s">
        <v>118</v>
      </c>
      <c r="H36" s="5">
        <f t="shared" si="2"/>
        <v>50</v>
      </c>
      <c r="I36" s="5">
        <v>50000</v>
      </c>
      <c r="J36" s="64"/>
      <c r="K36" s="64"/>
      <c r="L36" s="64"/>
      <c r="M36" s="64"/>
      <c r="N36" s="64"/>
      <c r="O36" s="35"/>
      <c r="Q36" s="115"/>
      <c r="R36" s="115"/>
      <c r="S36" s="115"/>
      <c r="T36" s="115"/>
      <c r="U36" s="115"/>
      <c r="V36" s="116"/>
      <c r="X36" s="115"/>
      <c r="Y36" s="115"/>
      <c r="Z36" s="115"/>
      <c r="AA36" s="115"/>
      <c r="AB36" s="116"/>
      <c r="AC36" s="116"/>
    </row>
    <row r="37" spans="2:29" x14ac:dyDescent="0.35">
      <c r="B37" s="5">
        <v>34</v>
      </c>
      <c r="C37" s="45" t="s">
        <v>135</v>
      </c>
      <c r="D37" s="5" t="s">
        <v>136</v>
      </c>
      <c r="E37" s="7" t="s">
        <v>137</v>
      </c>
      <c r="F37" s="5" t="s">
        <v>138</v>
      </c>
      <c r="G37" s="5" t="s">
        <v>118</v>
      </c>
      <c r="H37" s="5">
        <f t="shared" si="2"/>
        <v>50</v>
      </c>
      <c r="I37" s="5">
        <v>50000</v>
      </c>
      <c r="J37" s="64"/>
      <c r="K37" s="64"/>
      <c r="L37" s="64"/>
      <c r="M37" s="64"/>
      <c r="N37" s="64"/>
      <c r="O37" s="35"/>
      <c r="Q37" s="115"/>
      <c r="R37" s="115"/>
      <c r="S37" s="115"/>
      <c r="T37" s="115"/>
      <c r="U37" s="115"/>
      <c r="V37" s="116"/>
      <c r="X37" s="115"/>
      <c r="Y37" s="115"/>
      <c r="Z37" s="115"/>
      <c r="AA37" s="115"/>
      <c r="AB37" s="116"/>
      <c r="AC37" s="116"/>
    </row>
    <row r="38" spans="2:29" x14ac:dyDescent="0.35">
      <c r="B38" s="5">
        <v>35</v>
      </c>
      <c r="C38" s="45" t="s">
        <v>139</v>
      </c>
      <c r="D38" s="5" t="s">
        <v>140</v>
      </c>
      <c r="E38" s="7" t="s">
        <v>141</v>
      </c>
      <c r="F38" s="5" t="s">
        <v>142</v>
      </c>
      <c r="G38" s="5" t="s">
        <v>118</v>
      </c>
      <c r="H38" s="5">
        <f t="shared" si="2"/>
        <v>50</v>
      </c>
      <c r="I38" s="5">
        <v>50000</v>
      </c>
      <c r="J38" s="64"/>
      <c r="K38" s="64"/>
      <c r="L38" s="64"/>
      <c r="M38" s="64"/>
      <c r="N38" s="64"/>
      <c r="O38" s="35"/>
      <c r="Q38" s="115"/>
      <c r="R38" s="115"/>
      <c r="S38" s="115"/>
      <c r="T38" s="115"/>
      <c r="U38" s="115"/>
      <c r="V38" s="116"/>
      <c r="X38" s="115"/>
      <c r="Y38" s="115"/>
      <c r="Z38" s="115"/>
      <c r="AA38" s="115"/>
      <c r="AB38" s="116"/>
      <c r="AC38" s="116"/>
    </row>
    <row r="39" spans="2:29" x14ac:dyDescent="0.35">
      <c r="B39" s="5">
        <v>36</v>
      </c>
      <c r="C39" s="45" t="s">
        <v>143</v>
      </c>
      <c r="D39" s="5" t="s">
        <v>144</v>
      </c>
      <c r="E39" s="7" t="s">
        <v>145</v>
      </c>
      <c r="F39" s="5" t="s">
        <v>146</v>
      </c>
      <c r="G39" s="5" t="s">
        <v>118</v>
      </c>
      <c r="H39" s="5">
        <f t="shared" si="2"/>
        <v>50</v>
      </c>
      <c r="I39" s="5">
        <v>50000</v>
      </c>
      <c r="J39" s="64"/>
      <c r="K39" s="64"/>
      <c r="L39" s="64"/>
      <c r="M39" s="64"/>
      <c r="N39" s="64"/>
      <c r="O39" s="35"/>
      <c r="Q39" s="115"/>
      <c r="R39" s="115"/>
      <c r="S39" s="115"/>
      <c r="T39" s="115"/>
      <c r="U39" s="115"/>
      <c r="V39" s="116"/>
      <c r="X39" s="115"/>
      <c r="Y39" s="115"/>
      <c r="Z39" s="115"/>
      <c r="AA39" s="115"/>
      <c r="AB39" s="116"/>
      <c r="AC39" s="116"/>
    </row>
    <row r="40" spans="2:29" x14ac:dyDescent="0.35">
      <c r="B40" s="5">
        <v>37</v>
      </c>
      <c r="C40" s="45" t="s">
        <v>147</v>
      </c>
      <c r="D40" s="5" t="s">
        <v>148</v>
      </c>
      <c r="E40" s="7" t="s">
        <v>149</v>
      </c>
      <c r="F40" s="5" t="s">
        <v>150</v>
      </c>
      <c r="G40" s="5" t="s">
        <v>118</v>
      </c>
      <c r="H40" s="5">
        <f t="shared" si="2"/>
        <v>50</v>
      </c>
      <c r="I40" s="5">
        <v>50000</v>
      </c>
      <c r="J40" s="64"/>
      <c r="K40" s="64"/>
      <c r="L40" s="64"/>
      <c r="M40" s="64"/>
      <c r="N40" s="64"/>
      <c r="O40" s="35"/>
      <c r="Q40" s="115"/>
      <c r="R40" s="115"/>
      <c r="S40" s="115"/>
      <c r="T40" s="115"/>
      <c r="U40" s="115"/>
      <c r="V40" s="116"/>
      <c r="X40" s="115"/>
      <c r="Y40" s="115"/>
      <c r="Z40" s="115"/>
      <c r="AA40" s="115"/>
      <c r="AB40" s="116"/>
      <c r="AC40" s="116"/>
    </row>
    <row r="41" spans="2:29" x14ac:dyDescent="0.35">
      <c r="B41" s="5">
        <v>38</v>
      </c>
      <c r="C41" s="45" t="s">
        <v>151</v>
      </c>
      <c r="D41" s="5" t="s">
        <v>152</v>
      </c>
      <c r="E41" s="7" t="s">
        <v>153</v>
      </c>
      <c r="F41" s="5" t="s">
        <v>154</v>
      </c>
      <c r="G41" s="5" t="s">
        <v>118</v>
      </c>
      <c r="H41" s="5">
        <f t="shared" si="2"/>
        <v>50</v>
      </c>
      <c r="I41" s="5">
        <v>50000</v>
      </c>
      <c r="J41" s="64"/>
      <c r="K41" s="64"/>
      <c r="L41" s="64"/>
      <c r="M41" s="64"/>
      <c r="N41" s="64"/>
      <c r="O41" s="35"/>
      <c r="Q41" s="115"/>
      <c r="R41" s="115"/>
      <c r="S41" s="115"/>
      <c r="T41" s="115"/>
      <c r="U41" s="115"/>
      <c r="V41" s="116"/>
      <c r="X41" s="115"/>
      <c r="Y41" s="115"/>
      <c r="Z41" s="115"/>
      <c r="AA41" s="115"/>
      <c r="AB41" s="116"/>
      <c r="AC41" s="116"/>
    </row>
    <row r="42" spans="2:29" x14ac:dyDescent="0.35">
      <c r="B42" s="5">
        <v>39</v>
      </c>
      <c r="C42" s="45" t="s">
        <v>155</v>
      </c>
      <c r="D42" s="5" t="s">
        <v>156</v>
      </c>
      <c r="E42" s="7" t="s">
        <v>157</v>
      </c>
      <c r="F42" s="5" t="s">
        <v>158</v>
      </c>
      <c r="G42" s="5" t="s">
        <v>118</v>
      </c>
      <c r="H42" s="5">
        <f t="shared" si="2"/>
        <v>50</v>
      </c>
      <c r="I42" s="5">
        <v>50000</v>
      </c>
      <c r="J42" s="64"/>
      <c r="K42" s="64"/>
      <c r="L42" s="64"/>
      <c r="M42" s="64"/>
      <c r="N42" s="64"/>
      <c r="O42" s="35"/>
      <c r="Q42" s="115"/>
      <c r="R42" s="115"/>
      <c r="S42" s="115"/>
      <c r="T42" s="115"/>
      <c r="U42" s="115"/>
      <c r="V42" s="116"/>
      <c r="X42" s="115"/>
      <c r="Y42" s="115"/>
      <c r="Z42" s="115"/>
      <c r="AA42" s="115"/>
      <c r="AB42" s="116"/>
      <c r="AC42" s="116"/>
    </row>
    <row r="43" spans="2:29" x14ac:dyDescent="0.35">
      <c r="B43" s="5">
        <v>40</v>
      </c>
      <c r="C43" s="45" t="s">
        <v>159</v>
      </c>
      <c r="D43" s="5" t="s">
        <v>160</v>
      </c>
      <c r="E43" s="7" t="s">
        <v>161</v>
      </c>
      <c r="F43" s="5" t="s">
        <v>162</v>
      </c>
      <c r="G43" s="5" t="s">
        <v>118</v>
      </c>
      <c r="H43" s="5">
        <f t="shared" si="2"/>
        <v>50</v>
      </c>
      <c r="I43" s="5">
        <v>50000</v>
      </c>
      <c r="J43" s="64"/>
      <c r="K43" s="64"/>
      <c r="L43" s="64"/>
      <c r="M43" s="64"/>
      <c r="N43" s="64"/>
      <c r="O43" s="35"/>
      <c r="Q43" s="115"/>
      <c r="R43" s="115"/>
      <c r="S43" s="115"/>
      <c r="T43" s="115"/>
      <c r="U43" s="115"/>
      <c r="V43" s="116"/>
      <c r="X43" s="115"/>
      <c r="Y43" s="115"/>
      <c r="Z43" s="115"/>
      <c r="AA43" s="115"/>
      <c r="AB43" s="116"/>
      <c r="AC43" s="116"/>
    </row>
    <row r="44" spans="2:29" s="105" customFormat="1" ht="15" customHeight="1" x14ac:dyDescent="0.35">
      <c r="B44" s="5">
        <v>41</v>
      </c>
      <c r="C44" s="102" t="s">
        <v>163</v>
      </c>
      <c r="D44" s="101" t="s">
        <v>164</v>
      </c>
      <c r="E44" s="103" t="s">
        <v>165</v>
      </c>
      <c r="F44" s="101" t="s">
        <v>166</v>
      </c>
      <c r="G44" s="101" t="s">
        <v>167</v>
      </c>
      <c r="H44" s="101">
        <f t="shared" si="2"/>
        <v>200</v>
      </c>
      <c r="I44" s="101">
        <v>200000</v>
      </c>
      <c r="J44" s="104"/>
      <c r="K44" s="104"/>
      <c r="L44" s="104"/>
      <c r="M44" s="104"/>
      <c r="N44" s="104"/>
      <c r="O44" s="35"/>
      <c r="P44"/>
      <c r="Q44" s="115"/>
      <c r="R44" s="115"/>
      <c r="S44" s="115"/>
      <c r="T44" s="115"/>
      <c r="U44" s="115"/>
      <c r="V44" s="116"/>
      <c r="W44"/>
      <c r="X44" s="115"/>
      <c r="Y44" s="115"/>
      <c r="Z44" s="115"/>
      <c r="AA44" s="115"/>
      <c r="AB44" s="116"/>
      <c r="AC44" s="116"/>
    </row>
    <row r="45" spans="2:29" x14ac:dyDescent="0.35">
      <c r="B45" s="5">
        <v>42</v>
      </c>
      <c r="C45" s="45" t="s">
        <v>168</v>
      </c>
      <c r="D45" s="5" t="s">
        <v>169</v>
      </c>
      <c r="E45" s="7" t="s">
        <v>170</v>
      </c>
      <c r="F45" s="5" t="s">
        <v>171</v>
      </c>
      <c r="G45" s="5" t="s">
        <v>167</v>
      </c>
      <c r="H45" s="5">
        <f t="shared" si="2"/>
        <v>50</v>
      </c>
      <c r="I45" s="5">
        <v>50000</v>
      </c>
      <c r="J45" s="64"/>
      <c r="K45" s="64"/>
      <c r="L45" s="64"/>
      <c r="M45" s="64"/>
      <c r="N45" s="64"/>
      <c r="O45" s="35"/>
      <c r="Q45" s="115"/>
      <c r="R45" s="115"/>
      <c r="S45" s="115"/>
      <c r="T45" s="115"/>
      <c r="U45" s="115"/>
      <c r="V45" s="116"/>
      <c r="X45" s="115"/>
      <c r="Y45" s="115"/>
      <c r="Z45" s="115"/>
      <c r="AA45" s="115"/>
      <c r="AB45" s="116"/>
      <c r="AC45" s="116"/>
    </row>
    <row r="46" spans="2:29" x14ac:dyDescent="0.35">
      <c r="B46" s="5">
        <v>43</v>
      </c>
      <c r="C46" s="45" t="s">
        <v>172</v>
      </c>
      <c r="D46" s="5" t="s">
        <v>173</v>
      </c>
      <c r="E46" s="7" t="s">
        <v>174</v>
      </c>
      <c r="F46" s="5" t="s">
        <v>175</v>
      </c>
      <c r="G46" s="5" t="s">
        <v>167</v>
      </c>
      <c r="H46" s="5">
        <f t="shared" si="2"/>
        <v>50</v>
      </c>
      <c r="I46" s="5">
        <v>50000</v>
      </c>
      <c r="J46" s="64"/>
      <c r="K46" s="64"/>
      <c r="L46" s="64"/>
      <c r="M46" s="64"/>
      <c r="N46" s="64"/>
      <c r="O46" s="35"/>
      <c r="Q46" s="115"/>
      <c r="R46" s="115"/>
      <c r="S46" s="115"/>
      <c r="T46" s="115"/>
      <c r="U46" s="115"/>
      <c r="V46" s="116"/>
      <c r="X46" s="115"/>
      <c r="Y46" s="115"/>
      <c r="Z46" s="115"/>
      <c r="AA46" s="115"/>
      <c r="AB46" s="116"/>
      <c r="AC46" s="116"/>
    </row>
    <row r="47" spans="2:29" x14ac:dyDescent="0.35">
      <c r="B47" s="5">
        <v>44</v>
      </c>
      <c r="C47" s="45" t="s">
        <v>176</v>
      </c>
      <c r="D47" s="5" t="s">
        <v>177</v>
      </c>
      <c r="E47" s="7" t="s">
        <v>178</v>
      </c>
      <c r="F47" s="5" t="s">
        <v>179</v>
      </c>
      <c r="G47" s="5" t="s">
        <v>167</v>
      </c>
      <c r="H47" s="5">
        <f t="shared" si="2"/>
        <v>50</v>
      </c>
      <c r="I47" s="5">
        <v>50000</v>
      </c>
      <c r="J47" s="64"/>
      <c r="K47" s="64"/>
      <c r="L47" s="64"/>
      <c r="M47" s="64"/>
      <c r="N47" s="64"/>
      <c r="O47" s="35"/>
      <c r="Q47" s="115"/>
      <c r="R47" s="115"/>
      <c r="S47" s="115"/>
      <c r="T47" s="115"/>
      <c r="U47" s="115"/>
      <c r="V47" s="116"/>
      <c r="X47" s="115"/>
      <c r="Y47" s="115"/>
      <c r="Z47" s="115"/>
      <c r="AA47" s="115"/>
      <c r="AB47" s="116"/>
      <c r="AC47" s="116"/>
    </row>
    <row r="48" spans="2:29" x14ac:dyDescent="0.35">
      <c r="B48" s="5">
        <v>45</v>
      </c>
      <c r="C48" s="45" t="s">
        <v>180</v>
      </c>
      <c r="D48" s="5" t="s">
        <v>181</v>
      </c>
      <c r="E48" s="7" t="s">
        <v>182</v>
      </c>
      <c r="F48" s="5" t="s">
        <v>183</v>
      </c>
      <c r="G48" s="5" t="s">
        <v>167</v>
      </c>
      <c r="H48" s="5">
        <f t="shared" si="2"/>
        <v>50</v>
      </c>
      <c r="I48" s="5">
        <v>50000</v>
      </c>
      <c r="J48" s="64"/>
      <c r="K48" s="64"/>
      <c r="L48" s="64"/>
      <c r="M48" s="64"/>
      <c r="N48" s="64"/>
      <c r="O48" s="35"/>
      <c r="Q48" s="115"/>
      <c r="R48" s="115"/>
      <c r="S48" s="115"/>
      <c r="T48" s="115"/>
      <c r="U48" s="115"/>
      <c r="V48" s="116"/>
      <c r="X48" s="115"/>
      <c r="Y48" s="115"/>
      <c r="Z48" s="115"/>
      <c r="AA48" s="115"/>
      <c r="AB48" s="116"/>
      <c r="AC48" s="116"/>
    </row>
    <row r="49" spans="2:29" x14ac:dyDescent="0.35">
      <c r="B49" s="5">
        <v>46</v>
      </c>
      <c r="C49" s="45" t="s">
        <v>184</v>
      </c>
      <c r="D49" s="5" t="s">
        <v>185</v>
      </c>
      <c r="E49" s="7" t="s">
        <v>186</v>
      </c>
      <c r="F49" s="5" t="s">
        <v>187</v>
      </c>
      <c r="G49" s="5" t="s">
        <v>188</v>
      </c>
      <c r="H49" s="5">
        <f t="shared" si="2"/>
        <v>100</v>
      </c>
      <c r="I49" s="5">
        <v>100000</v>
      </c>
      <c r="J49" s="64"/>
      <c r="K49" s="64"/>
      <c r="L49" s="64"/>
      <c r="M49" s="64"/>
      <c r="N49" s="64"/>
      <c r="O49" s="35"/>
      <c r="Q49" s="115"/>
      <c r="R49" s="115"/>
      <c r="S49" s="115"/>
      <c r="T49" s="115"/>
      <c r="U49" s="115"/>
      <c r="V49" s="116"/>
      <c r="X49" s="115"/>
      <c r="Y49" s="115"/>
      <c r="Z49" s="115"/>
      <c r="AA49" s="115"/>
      <c r="AB49" s="116"/>
      <c r="AC49" s="116"/>
    </row>
    <row r="50" spans="2:29" x14ac:dyDescent="0.35">
      <c r="B50" s="5">
        <v>47</v>
      </c>
      <c r="C50" s="45" t="s">
        <v>189</v>
      </c>
      <c r="D50" s="5" t="s">
        <v>190</v>
      </c>
      <c r="E50" s="7" t="s">
        <v>191</v>
      </c>
      <c r="F50" s="5" t="s">
        <v>192</v>
      </c>
      <c r="G50" s="5" t="s">
        <v>167</v>
      </c>
      <c r="H50" s="5">
        <f t="shared" si="2"/>
        <v>50</v>
      </c>
      <c r="I50" s="5">
        <v>50000</v>
      </c>
      <c r="J50" s="64"/>
      <c r="K50" s="64"/>
      <c r="L50" s="64"/>
      <c r="M50" s="64"/>
      <c r="N50" s="64"/>
      <c r="O50" s="35"/>
      <c r="Q50" s="115"/>
      <c r="R50" s="115"/>
      <c r="S50" s="115"/>
      <c r="T50" s="115"/>
      <c r="U50" s="115"/>
      <c r="V50" s="116"/>
      <c r="X50" s="115"/>
      <c r="Y50" s="115"/>
      <c r="Z50" s="115"/>
      <c r="AA50" s="115"/>
      <c r="AB50" s="116"/>
      <c r="AC50" s="116"/>
    </row>
    <row r="51" spans="2:29" x14ac:dyDescent="0.35">
      <c r="B51" s="5">
        <v>48</v>
      </c>
      <c r="C51" s="45" t="s">
        <v>193</v>
      </c>
      <c r="D51" s="5" t="s">
        <v>194</v>
      </c>
      <c r="E51" s="7" t="s">
        <v>195</v>
      </c>
      <c r="F51" s="5" t="s">
        <v>196</v>
      </c>
      <c r="G51" s="5" t="s">
        <v>167</v>
      </c>
      <c r="H51" s="5">
        <f t="shared" si="2"/>
        <v>50</v>
      </c>
      <c r="I51" s="5">
        <v>50000</v>
      </c>
      <c r="J51" s="64"/>
      <c r="K51" s="64"/>
      <c r="L51" s="64"/>
      <c r="M51" s="64"/>
      <c r="N51" s="64"/>
      <c r="O51" s="35"/>
      <c r="Q51" s="115"/>
      <c r="R51" s="115"/>
      <c r="S51" s="115"/>
      <c r="T51" s="115"/>
      <c r="U51" s="115"/>
      <c r="V51" s="116"/>
      <c r="X51" s="115"/>
      <c r="Y51" s="115"/>
      <c r="Z51" s="115"/>
      <c r="AA51" s="115"/>
      <c r="AB51" s="116"/>
      <c r="AC51" s="116"/>
    </row>
    <row r="52" spans="2:29" s="105" customFormat="1" ht="29" x14ac:dyDescent="0.35">
      <c r="B52" s="5">
        <v>49</v>
      </c>
      <c r="C52" s="102" t="s">
        <v>197</v>
      </c>
      <c r="D52" s="101" t="s">
        <v>198</v>
      </c>
      <c r="E52" s="103" t="s">
        <v>199</v>
      </c>
      <c r="F52" s="101" t="s">
        <v>200</v>
      </c>
      <c r="G52" s="101" t="s">
        <v>10</v>
      </c>
      <c r="H52" s="101">
        <f t="shared" si="2"/>
        <v>200</v>
      </c>
      <c r="I52" s="101">
        <v>200000</v>
      </c>
      <c r="J52" s="104"/>
      <c r="K52" s="104"/>
      <c r="L52" s="104"/>
      <c r="M52" s="104"/>
      <c r="N52" s="104"/>
      <c r="O52" s="35"/>
      <c r="P52"/>
      <c r="Q52" s="115"/>
      <c r="R52" s="115"/>
      <c r="S52" s="115"/>
      <c r="T52" s="115"/>
      <c r="U52" s="115"/>
      <c r="V52" s="116"/>
      <c r="W52"/>
      <c r="X52" s="115"/>
      <c r="Y52" s="115"/>
      <c r="Z52" s="115"/>
      <c r="AA52" s="115"/>
      <c r="AB52" s="116"/>
      <c r="AC52" s="116"/>
    </row>
    <row r="53" spans="2:29" x14ac:dyDescent="0.35">
      <c r="B53" s="5">
        <v>50</v>
      </c>
      <c r="C53" s="45" t="s">
        <v>201</v>
      </c>
      <c r="D53" s="5" t="s">
        <v>202</v>
      </c>
      <c r="E53" s="7" t="s">
        <v>203</v>
      </c>
      <c r="F53" s="5" t="s">
        <v>204</v>
      </c>
      <c r="G53" s="5" t="s">
        <v>10</v>
      </c>
      <c r="H53" s="5">
        <f t="shared" si="2"/>
        <v>50</v>
      </c>
      <c r="I53" s="5">
        <v>50000</v>
      </c>
      <c r="J53" s="64"/>
      <c r="K53" s="64"/>
      <c r="L53" s="64"/>
      <c r="M53" s="64"/>
      <c r="N53" s="64"/>
      <c r="O53" s="35"/>
      <c r="Q53" s="115"/>
      <c r="R53" s="115"/>
      <c r="S53" s="115"/>
      <c r="T53" s="115"/>
      <c r="U53" s="115"/>
      <c r="V53" s="116"/>
      <c r="X53" s="115"/>
      <c r="Y53" s="115"/>
      <c r="Z53" s="115"/>
      <c r="AA53" s="115"/>
      <c r="AB53" s="116"/>
      <c r="AC53" s="116"/>
    </row>
    <row r="54" spans="2:29" x14ac:dyDescent="0.35">
      <c r="B54" s="5">
        <v>51</v>
      </c>
      <c r="C54" s="45" t="s">
        <v>205</v>
      </c>
      <c r="D54" s="5" t="s">
        <v>206</v>
      </c>
      <c r="E54" s="7" t="s">
        <v>207</v>
      </c>
      <c r="F54" s="5" t="s">
        <v>15</v>
      </c>
      <c r="G54" s="5" t="s">
        <v>10</v>
      </c>
      <c r="H54" s="5">
        <f t="shared" si="2"/>
        <v>100</v>
      </c>
      <c r="I54" s="5">
        <v>100000</v>
      </c>
      <c r="J54" s="64"/>
      <c r="K54" s="64"/>
      <c r="L54" s="64"/>
      <c r="M54" s="64"/>
      <c r="N54" s="64"/>
      <c r="O54" s="35"/>
      <c r="Q54" s="115"/>
      <c r="R54" s="115"/>
      <c r="S54" s="115"/>
      <c r="T54" s="115"/>
      <c r="U54" s="115"/>
      <c r="V54" s="116"/>
      <c r="X54" s="115"/>
      <c r="Y54" s="115"/>
      <c r="Z54" s="115"/>
      <c r="AA54" s="115"/>
      <c r="AB54" s="116"/>
      <c r="AC54" s="116"/>
    </row>
    <row r="55" spans="2:29" x14ac:dyDescent="0.35">
      <c r="B55" s="5">
        <v>52</v>
      </c>
      <c r="C55" s="45" t="s">
        <v>208</v>
      </c>
      <c r="D55" s="5" t="s">
        <v>209</v>
      </c>
      <c r="E55" s="7" t="s">
        <v>210</v>
      </c>
      <c r="F55" s="5" t="s">
        <v>200</v>
      </c>
      <c r="G55" s="5" t="s">
        <v>10</v>
      </c>
      <c r="H55" s="5">
        <f t="shared" si="2"/>
        <v>100</v>
      </c>
      <c r="I55" s="5">
        <v>100000</v>
      </c>
      <c r="J55" s="64"/>
      <c r="K55" s="64"/>
      <c r="L55" s="64"/>
      <c r="M55" s="64"/>
      <c r="N55" s="64"/>
      <c r="O55" s="35"/>
      <c r="Q55" s="115"/>
      <c r="R55" s="115"/>
      <c r="S55" s="115"/>
      <c r="T55" s="115"/>
      <c r="U55" s="115"/>
      <c r="V55" s="116"/>
      <c r="X55" s="115"/>
      <c r="Y55" s="115"/>
      <c r="Z55" s="115"/>
      <c r="AA55" s="115"/>
      <c r="AB55" s="116"/>
      <c r="AC55" s="116"/>
    </row>
    <row r="56" spans="2:29" x14ac:dyDescent="0.35">
      <c r="B56" s="5">
        <v>53</v>
      </c>
      <c r="C56" s="45" t="s">
        <v>211</v>
      </c>
      <c r="D56" s="5" t="s">
        <v>212</v>
      </c>
      <c r="E56" s="7" t="s">
        <v>213</v>
      </c>
      <c r="F56" s="5" t="s">
        <v>200</v>
      </c>
      <c r="G56" s="5" t="s">
        <v>10</v>
      </c>
      <c r="H56" s="5">
        <f t="shared" si="2"/>
        <v>100</v>
      </c>
      <c r="I56" s="5">
        <v>100000</v>
      </c>
      <c r="J56" s="64"/>
      <c r="K56" s="64"/>
      <c r="L56" s="64"/>
      <c r="M56" s="64"/>
      <c r="N56" s="64"/>
      <c r="O56" s="35"/>
      <c r="Q56" s="115"/>
      <c r="R56" s="115"/>
      <c r="S56" s="115"/>
      <c r="T56" s="115"/>
      <c r="U56" s="115"/>
      <c r="V56" s="116"/>
      <c r="X56" s="115"/>
      <c r="Y56" s="115"/>
      <c r="Z56" s="115"/>
      <c r="AA56" s="115"/>
      <c r="AB56" s="116"/>
      <c r="AC56" s="116"/>
    </row>
    <row r="57" spans="2:29" x14ac:dyDescent="0.35">
      <c r="B57" s="5">
        <v>54</v>
      </c>
      <c r="C57" s="45" t="s">
        <v>214</v>
      </c>
      <c r="D57" s="5" t="s">
        <v>215</v>
      </c>
      <c r="E57" s="7" t="s">
        <v>216</v>
      </c>
      <c r="F57" s="5" t="s">
        <v>217</v>
      </c>
      <c r="G57" s="5" t="s">
        <v>10</v>
      </c>
      <c r="H57" s="5">
        <f t="shared" si="2"/>
        <v>50</v>
      </c>
      <c r="I57" s="5">
        <v>50000</v>
      </c>
      <c r="J57" s="64"/>
      <c r="K57" s="64"/>
      <c r="L57" s="64"/>
      <c r="M57" s="64"/>
      <c r="N57" s="64"/>
      <c r="O57" s="35"/>
      <c r="Q57" s="115"/>
      <c r="R57" s="115"/>
      <c r="S57" s="115"/>
      <c r="T57" s="115"/>
      <c r="U57" s="115"/>
      <c r="V57" s="116"/>
      <c r="X57" s="115"/>
      <c r="Y57" s="115"/>
      <c r="Z57" s="115"/>
      <c r="AA57" s="115"/>
      <c r="AB57" s="116"/>
      <c r="AC57" s="116"/>
    </row>
    <row r="58" spans="2:29" x14ac:dyDescent="0.35">
      <c r="B58" s="5">
        <v>55</v>
      </c>
      <c r="C58" s="45" t="s">
        <v>218</v>
      </c>
      <c r="D58" s="5" t="s">
        <v>219</v>
      </c>
      <c r="E58" s="7" t="s">
        <v>220</v>
      </c>
      <c r="F58" s="5" t="s">
        <v>221</v>
      </c>
      <c r="G58" s="5" t="s">
        <v>10</v>
      </c>
      <c r="H58" s="5">
        <f t="shared" si="2"/>
        <v>50</v>
      </c>
      <c r="I58" s="5">
        <v>50000</v>
      </c>
      <c r="J58" s="64"/>
      <c r="K58" s="64"/>
      <c r="L58" s="64"/>
      <c r="M58" s="64"/>
      <c r="N58" s="64"/>
      <c r="O58" s="35"/>
      <c r="Q58" s="115"/>
      <c r="R58" s="115"/>
      <c r="S58" s="115"/>
      <c r="T58" s="115"/>
      <c r="U58" s="115"/>
      <c r="V58" s="116"/>
      <c r="X58" s="115"/>
      <c r="Y58" s="115"/>
      <c r="Z58" s="115"/>
      <c r="AA58" s="115"/>
      <c r="AB58" s="116"/>
      <c r="AC58" s="116"/>
    </row>
    <row r="59" spans="2:29" x14ac:dyDescent="0.35">
      <c r="B59" s="5">
        <v>56</v>
      </c>
      <c r="C59" s="45" t="s">
        <v>222</v>
      </c>
      <c r="D59" s="5" t="s">
        <v>223</v>
      </c>
      <c r="E59" s="7" t="s">
        <v>224</v>
      </c>
      <c r="F59" s="5" t="s">
        <v>225</v>
      </c>
      <c r="G59" s="5" t="s">
        <v>10</v>
      </c>
      <c r="H59" s="5">
        <f t="shared" si="2"/>
        <v>50</v>
      </c>
      <c r="I59" s="5">
        <v>50000</v>
      </c>
      <c r="J59" s="64"/>
      <c r="K59" s="64"/>
      <c r="L59" s="64"/>
      <c r="M59" s="64"/>
      <c r="N59" s="64"/>
      <c r="O59" s="35"/>
      <c r="Q59" s="115"/>
      <c r="R59" s="115"/>
      <c r="S59" s="115"/>
      <c r="T59" s="115"/>
      <c r="U59" s="115"/>
      <c r="V59" s="116"/>
      <c r="X59" s="115"/>
      <c r="Y59" s="115"/>
      <c r="Z59" s="115"/>
      <c r="AA59" s="115"/>
      <c r="AB59" s="116"/>
      <c r="AC59" s="116"/>
    </row>
    <row r="60" spans="2:29" x14ac:dyDescent="0.35">
      <c r="B60" s="5">
        <v>57</v>
      </c>
      <c r="C60" s="45" t="s">
        <v>226</v>
      </c>
      <c r="D60" s="5" t="s">
        <v>227</v>
      </c>
      <c r="E60" s="7" t="s">
        <v>228</v>
      </c>
      <c r="F60" s="5" t="s">
        <v>229</v>
      </c>
      <c r="G60" s="5" t="s">
        <v>10</v>
      </c>
      <c r="H60" s="5">
        <f t="shared" si="2"/>
        <v>50</v>
      </c>
      <c r="I60" s="5">
        <v>50000</v>
      </c>
      <c r="J60" s="64"/>
      <c r="K60" s="64"/>
      <c r="L60" s="64"/>
      <c r="M60" s="64"/>
      <c r="N60" s="64"/>
      <c r="O60" s="35"/>
      <c r="Q60" s="115"/>
      <c r="R60" s="115"/>
      <c r="S60" s="115"/>
      <c r="T60" s="115"/>
      <c r="U60" s="115"/>
      <c r="V60" s="116"/>
      <c r="X60" s="115"/>
      <c r="Y60" s="115"/>
      <c r="Z60" s="115"/>
      <c r="AA60" s="115"/>
      <c r="AB60" s="116"/>
      <c r="AC60" s="116"/>
    </row>
    <row r="61" spans="2:29" x14ac:dyDescent="0.35">
      <c r="B61" s="5">
        <v>58</v>
      </c>
      <c r="C61" s="45" t="s">
        <v>230</v>
      </c>
      <c r="D61" s="5" t="s">
        <v>231</v>
      </c>
      <c r="E61" s="7" t="s">
        <v>232</v>
      </c>
      <c r="F61" s="5" t="s">
        <v>233</v>
      </c>
      <c r="G61" s="5" t="s">
        <v>10</v>
      </c>
      <c r="H61" s="5">
        <f t="shared" si="2"/>
        <v>100</v>
      </c>
      <c r="I61" s="5">
        <v>100000</v>
      </c>
      <c r="J61" s="64"/>
      <c r="K61" s="64"/>
      <c r="L61" s="64"/>
      <c r="M61" s="64"/>
      <c r="N61" s="64"/>
      <c r="O61" s="35"/>
      <c r="Q61" s="115"/>
      <c r="R61" s="115"/>
      <c r="S61" s="115"/>
      <c r="T61" s="115"/>
      <c r="U61" s="115"/>
      <c r="V61" s="116"/>
      <c r="X61" s="115"/>
      <c r="Y61" s="115"/>
      <c r="Z61" s="115"/>
      <c r="AA61" s="115"/>
      <c r="AB61" s="116"/>
      <c r="AC61" s="116"/>
    </row>
    <row r="62" spans="2:29" x14ac:dyDescent="0.35">
      <c r="B62" s="5">
        <v>59</v>
      </c>
      <c r="C62" s="45" t="s">
        <v>234</v>
      </c>
      <c r="D62" s="5" t="s">
        <v>235</v>
      </c>
      <c r="E62" s="7" t="s">
        <v>236</v>
      </c>
      <c r="F62" s="5" t="s">
        <v>237</v>
      </c>
      <c r="G62" s="5" t="s">
        <v>10</v>
      </c>
      <c r="H62" s="5">
        <f t="shared" si="2"/>
        <v>100</v>
      </c>
      <c r="I62" s="5">
        <v>100000</v>
      </c>
      <c r="J62" s="64"/>
      <c r="K62" s="64"/>
      <c r="L62" s="64"/>
      <c r="M62" s="64"/>
      <c r="N62" s="64"/>
      <c r="O62" s="35"/>
      <c r="Q62" s="115"/>
      <c r="R62" s="115"/>
      <c r="S62" s="115"/>
      <c r="T62" s="115"/>
      <c r="U62" s="115"/>
      <c r="V62" s="116"/>
      <c r="X62" s="115"/>
      <c r="Y62" s="115"/>
      <c r="Z62" s="115"/>
      <c r="AA62" s="115"/>
      <c r="AB62" s="116"/>
      <c r="AC62" s="116"/>
    </row>
    <row r="63" spans="2:29" x14ac:dyDescent="0.35">
      <c r="B63" s="5">
        <v>60</v>
      </c>
      <c r="C63" s="45" t="s">
        <v>238</v>
      </c>
      <c r="D63" s="5" t="s">
        <v>239</v>
      </c>
      <c r="E63" s="7" t="s">
        <v>240</v>
      </c>
      <c r="F63" s="5" t="s">
        <v>241</v>
      </c>
      <c r="G63" s="5" t="s">
        <v>242</v>
      </c>
      <c r="H63" s="5">
        <f t="shared" si="2"/>
        <v>50</v>
      </c>
      <c r="I63" s="5">
        <v>50000</v>
      </c>
      <c r="J63" s="64"/>
      <c r="K63" s="64"/>
      <c r="L63" s="64"/>
      <c r="M63" s="64"/>
      <c r="N63" s="64"/>
      <c r="O63" s="35"/>
      <c r="Q63" s="115"/>
      <c r="R63" s="115"/>
      <c r="S63" s="115"/>
      <c r="T63" s="115"/>
      <c r="U63" s="115"/>
      <c r="V63" s="116"/>
      <c r="X63" s="115"/>
      <c r="Y63" s="115"/>
      <c r="Z63" s="115"/>
      <c r="AA63" s="115"/>
      <c r="AB63" s="116"/>
      <c r="AC63" s="116"/>
    </row>
    <row r="64" spans="2:29" x14ac:dyDescent="0.35">
      <c r="B64" s="5">
        <v>61</v>
      </c>
      <c r="C64" s="45" t="s">
        <v>243</v>
      </c>
      <c r="D64" s="5" t="s">
        <v>244</v>
      </c>
      <c r="E64" s="7" t="s">
        <v>240</v>
      </c>
      <c r="F64" s="5" t="s">
        <v>245</v>
      </c>
      <c r="G64" s="5" t="s">
        <v>242</v>
      </c>
      <c r="H64" s="5">
        <f t="shared" si="2"/>
        <v>50</v>
      </c>
      <c r="I64" s="5">
        <v>50000</v>
      </c>
      <c r="J64" s="64"/>
      <c r="K64" s="64"/>
      <c r="L64" s="64"/>
      <c r="M64" s="64"/>
      <c r="N64" s="64"/>
      <c r="O64" s="35"/>
      <c r="Q64" s="115"/>
      <c r="R64" s="115"/>
      <c r="S64" s="115"/>
      <c r="T64" s="115"/>
      <c r="U64" s="115"/>
      <c r="V64" s="116"/>
      <c r="X64" s="115"/>
      <c r="Y64" s="115"/>
      <c r="Z64" s="115"/>
      <c r="AA64" s="115"/>
      <c r="AB64" s="116"/>
      <c r="AC64" s="116"/>
    </row>
    <row r="65" spans="2:29" x14ac:dyDescent="0.35">
      <c r="B65" s="5">
        <v>62</v>
      </c>
      <c r="C65" s="45" t="s">
        <v>246</v>
      </c>
      <c r="D65" s="5" t="s">
        <v>247</v>
      </c>
      <c r="E65" s="7" t="s">
        <v>248</v>
      </c>
      <c r="F65" s="5" t="s">
        <v>249</v>
      </c>
      <c r="G65" s="5" t="s">
        <v>10</v>
      </c>
      <c r="H65" s="5">
        <f t="shared" si="2"/>
        <v>50</v>
      </c>
      <c r="I65" s="5">
        <v>50000</v>
      </c>
      <c r="J65" s="64"/>
      <c r="K65" s="64"/>
      <c r="L65" s="64"/>
      <c r="M65" s="64"/>
      <c r="N65" s="64"/>
      <c r="O65" s="35"/>
      <c r="Q65" s="115"/>
      <c r="R65" s="115"/>
      <c r="S65" s="115"/>
      <c r="T65" s="115"/>
      <c r="U65" s="115"/>
      <c r="V65" s="116"/>
      <c r="X65" s="115"/>
      <c r="Y65" s="115"/>
      <c r="Z65" s="115"/>
      <c r="AA65" s="115"/>
      <c r="AB65" s="116"/>
      <c r="AC65" s="116"/>
    </row>
    <row r="66" spans="2:29" x14ac:dyDescent="0.35">
      <c r="B66" s="5">
        <v>63</v>
      </c>
      <c r="C66" s="45" t="s">
        <v>250</v>
      </c>
      <c r="D66" s="5" t="s">
        <v>251</v>
      </c>
      <c r="E66" s="7" t="s">
        <v>252</v>
      </c>
      <c r="F66" s="5" t="s">
        <v>253</v>
      </c>
      <c r="G66" s="5" t="s">
        <v>242</v>
      </c>
      <c r="H66" s="5">
        <f t="shared" si="2"/>
        <v>50</v>
      </c>
      <c r="I66" s="5">
        <v>50000</v>
      </c>
      <c r="J66" s="64"/>
      <c r="K66" s="64"/>
      <c r="L66" s="64"/>
      <c r="M66" s="64"/>
      <c r="N66" s="64"/>
      <c r="O66" s="35"/>
      <c r="Q66" s="115"/>
      <c r="R66" s="115"/>
      <c r="S66" s="115"/>
      <c r="T66" s="115"/>
      <c r="U66" s="115"/>
      <c r="V66" s="116"/>
      <c r="X66" s="115"/>
      <c r="Y66" s="115"/>
      <c r="Z66" s="115"/>
      <c r="AA66" s="115"/>
      <c r="AB66" s="116"/>
      <c r="AC66" s="116"/>
    </row>
    <row r="67" spans="2:29" x14ac:dyDescent="0.35">
      <c r="B67" s="5">
        <v>64</v>
      </c>
      <c r="C67" s="45" t="s">
        <v>254</v>
      </c>
      <c r="D67" s="5" t="s">
        <v>255</v>
      </c>
      <c r="E67" s="7" t="s">
        <v>256</v>
      </c>
      <c r="F67" s="5" t="s">
        <v>257</v>
      </c>
      <c r="G67" s="5" t="s">
        <v>10</v>
      </c>
      <c r="H67" s="5">
        <f t="shared" si="2"/>
        <v>50</v>
      </c>
      <c r="I67" s="5">
        <v>50000</v>
      </c>
      <c r="J67" s="64"/>
      <c r="K67" s="64"/>
      <c r="L67" s="64"/>
      <c r="M67" s="64"/>
      <c r="N67" s="64"/>
      <c r="O67" s="35"/>
      <c r="Q67" s="115"/>
      <c r="R67" s="115"/>
      <c r="S67" s="115"/>
      <c r="T67" s="115"/>
      <c r="U67" s="115"/>
      <c r="V67" s="116"/>
      <c r="X67" s="115"/>
      <c r="Y67" s="115"/>
      <c r="Z67" s="115"/>
      <c r="AA67" s="115"/>
      <c r="AB67" s="116"/>
      <c r="AC67" s="116"/>
    </row>
    <row r="68" spans="2:29" x14ac:dyDescent="0.35">
      <c r="B68" s="5">
        <v>65</v>
      </c>
      <c r="C68" s="45" t="s">
        <v>258</v>
      </c>
      <c r="D68" s="5" t="s">
        <v>259</v>
      </c>
      <c r="E68" s="7" t="s">
        <v>260</v>
      </c>
      <c r="F68" s="5" t="s">
        <v>261</v>
      </c>
      <c r="G68" s="5" t="s">
        <v>10</v>
      </c>
      <c r="H68" s="5">
        <f t="shared" si="2"/>
        <v>50</v>
      </c>
      <c r="I68" s="5">
        <v>50000</v>
      </c>
      <c r="J68" s="64"/>
      <c r="K68" s="64"/>
      <c r="L68" s="64"/>
      <c r="M68" s="64"/>
      <c r="N68" s="64"/>
      <c r="O68" s="35"/>
      <c r="Q68" s="115"/>
      <c r="R68" s="115"/>
      <c r="S68" s="115"/>
      <c r="T68" s="115"/>
      <c r="U68" s="115"/>
      <c r="V68" s="116"/>
      <c r="X68" s="115"/>
      <c r="Y68" s="115"/>
      <c r="Z68" s="115"/>
      <c r="AA68" s="115"/>
      <c r="AB68" s="116"/>
      <c r="AC68" s="116"/>
    </row>
    <row r="69" spans="2:29" x14ac:dyDescent="0.35">
      <c r="B69" s="5">
        <v>66</v>
      </c>
      <c r="C69" s="45" t="s">
        <v>262</v>
      </c>
      <c r="D69" s="5" t="s">
        <v>263</v>
      </c>
      <c r="E69" s="7" t="s">
        <v>264</v>
      </c>
      <c r="F69" s="5" t="s">
        <v>265</v>
      </c>
      <c r="G69" s="5" t="s">
        <v>10</v>
      </c>
      <c r="H69" s="5">
        <f t="shared" ref="H69:H133" si="3">I69/1000</f>
        <v>50</v>
      </c>
      <c r="I69" s="5">
        <v>50000</v>
      </c>
      <c r="J69" s="64"/>
      <c r="K69" s="64"/>
      <c r="L69" s="64"/>
      <c r="M69" s="64"/>
      <c r="N69" s="64"/>
      <c r="O69" s="35"/>
      <c r="Q69" s="115"/>
      <c r="R69" s="115"/>
      <c r="S69" s="115"/>
      <c r="T69" s="115"/>
      <c r="U69" s="115"/>
      <c r="V69" s="116"/>
      <c r="X69" s="115"/>
      <c r="Y69" s="115"/>
      <c r="Z69" s="115"/>
      <c r="AA69" s="115"/>
      <c r="AB69" s="116"/>
      <c r="AC69" s="116"/>
    </row>
    <row r="70" spans="2:29" x14ac:dyDescent="0.35">
      <c r="B70" s="5">
        <v>67</v>
      </c>
      <c r="C70" s="45" t="s">
        <v>266</v>
      </c>
      <c r="D70" s="5" t="s">
        <v>267</v>
      </c>
      <c r="E70" s="7" t="s">
        <v>268</v>
      </c>
      <c r="F70" s="5" t="s">
        <v>269</v>
      </c>
      <c r="G70" s="5" t="s">
        <v>10</v>
      </c>
      <c r="H70" s="5">
        <f t="shared" si="3"/>
        <v>50</v>
      </c>
      <c r="I70" s="5">
        <v>50000</v>
      </c>
      <c r="J70" s="64"/>
      <c r="K70" s="64"/>
      <c r="L70" s="64"/>
      <c r="M70" s="64"/>
      <c r="N70" s="64"/>
      <c r="O70" s="35"/>
      <c r="Q70" s="115"/>
      <c r="R70" s="115"/>
      <c r="S70" s="115"/>
      <c r="T70" s="115"/>
      <c r="U70" s="115"/>
      <c r="V70" s="116"/>
      <c r="X70" s="115"/>
      <c r="Y70" s="115"/>
      <c r="Z70" s="115"/>
      <c r="AA70" s="115"/>
      <c r="AB70" s="116"/>
      <c r="AC70" s="116"/>
    </row>
    <row r="71" spans="2:29" s="105" customFormat="1" x14ac:dyDescent="0.35">
      <c r="B71" s="5">
        <v>68</v>
      </c>
      <c r="C71" s="102" t="s">
        <v>270</v>
      </c>
      <c r="D71" s="101" t="s">
        <v>271</v>
      </c>
      <c r="E71" s="103" t="s">
        <v>272</v>
      </c>
      <c r="F71" s="101" t="s">
        <v>273</v>
      </c>
      <c r="G71" s="101" t="s">
        <v>10</v>
      </c>
      <c r="H71" s="101">
        <f t="shared" si="3"/>
        <v>200</v>
      </c>
      <c r="I71" s="101">
        <v>200000</v>
      </c>
      <c r="J71" s="104"/>
      <c r="K71" s="104"/>
      <c r="L71" s="104"/>
      <c r="M71" s="104"/>
      <c r="N71" s="104"/>
      <c r="O71" s="35"/>
      <c r="P71"/>
      <c r="Q71" s="115"/>
      <c r="R71" s="115"/>
      <c r="S71" s="115"/>
      <c r="T71" s="115"/>
      <c r="U71" s="115"/>
      <c r="V71" s="116"/>
      <c r="W71"/>
      <c r="X71" s="115"/>
      <c r="Y71" s="115"/>
      <c r="Z71" s="115"/>
      <c r="AA71" s="115"/>
      <c r="AB71" s="116"/>
      <c r="AC71" s="116"/>
    </row>
    <row r="72" spans="2:29" x14ac:dyDescent="0.35">
      <c r="B72" s="5">
        <v>69</v>
      </c>
      <c r="C72" s="45" t="s">
        <v>274</v>
      </c>
      <c r="D72" s="5" t="s">
        <v>275</v>
      </c>
      <c r="E72" s="7" t="s">
        <v>276</v>
      </c>
      <c r="F72" s="5" t="s">
        <v>277</v>
      </c>
      <c r="G72" s="5" t="s">
        <v>10</v>
      </c>
      <c r="H72" s="5">
        <f t="shared" si="3"/>
        <v>50</v>
      </c>
      <c r="I72" s="5">
        <v>50000</v>
      </c>
      <c r="J72" s="64"/>
      <c r="K72" s="64"/>
      <c r="L72" s="64"/>
      <c r="M72" s="64"/>
      <c r="N72" s="64"/>
      <c r="O72" s="35"/>
      <c r="Q72" s="115"/>
      <c r="R72" s="115"/>
      <c r="S72" s="115"/>
      <c r="T72" s="115"/>
      <c r="U72" s="115"/>
      <c r="V72" s="116"/>
      <c r="X72" s="115"/>
      <c r="Y72" s="115"/>
      <c r="Z72" s="115"/>
      <c r="AA72" s="115"/>
      <c r="AB72" s="116"/>
      <c r="AC72" s="116"/>
    </row>
    <row r="73" spans="2:29" x14ac:dyDescent="0.35">
      <c r="B73" s="5">
        <v>70</v>
      </c>
      <c r="C73" s="45" t="s">
        <v>278</v>
      </c>
      <c r="D73" s="5" t="s">
        <v>279</v>
      </c>
      <c r="E73" s="7" t="s">
        <v>280</v>
      </c>
      <c r="F73" s="5" t="s">
        <v>281</v>
      </c>
      <c r="G73" s="5" t="s">
        <v>10</v>
      </c>
      <c r="H73" s="5">
        <f t="shared" si="3"/>
        <v>50</v>
      </c>
      <c r="I73" s="5">
        <v>50000</v>
      </c>
      <c r="J73" s="64"/>
      <c r="K73" s="64"/>
      <c r="L73" s="64"/>
      <c r="M73" s="64"/>
      <c r="N73" s="64"/>
      <c r="O73" s="35"/>
      <c r="Q73" s="115"/>
      <c r="R73" s="115"/>
      <c r="S73" s="115"/>
      <c r="T73" s="115"/>
      <c r="U73" s="115"/>
      <c r="V73" s="116"/>
      <c r="X73" s="115"/>
      <c r="Y73" s="115"/>
      <c r="Z73" s="115"/>
      <c r="AA73" s="115"/>
      <c r="AB73" s="116"/>
      <c r="AC73" s="116"/>
    </row>
    <row r="74" spans="2:29" x14ac:dyDescent="0.35">
      <c r="B74" s="5">
        <v>71</v>
      </c>
      <c r="C74" s="45" t="s">
        <v>282</v>
      </c>
      <c r="D74" s="5" t="s">
        <v>283</v>
      </c>
      <c r="E74" s="7" t="s">
        <v>284</v>
      </c>
      <c r="F74" s="5" t="s">
        <v>285</v>
      </c>
      <c r="G74" s="5" t="s">
        <v>10</v>
      </c>
      <c r="H74" s="5">
        <f t="shared" si="3"/>
        <v>50</v>
      </c>
      <c r="I74" s="5">
        <v>50000</v>
      </c>
      <c r="J74" s="64"/>
      <c r="K74" s="64"/>
      <c r="L74" s="64"/>
      <c r="M74" s="64"/>
      <c r="N74" s="64"/>
      <c r="O74" s="35"/>
      <c r="Q74" s="115"/>
      <c r="R74" s="115"/>
      <c r="S74" s="115"/>
      <c r="T74" s="115"/>
      <c r="U74" s="115"/>
      <c r="V74" s="116"/>
      <c r="X74" s="115"/>
      <c r="Y74" s="115"/>
      <c r="Z74" s="115"/>
      <c r="AA74" s="115"/>
      <c r="AB74" s="116"/>
      <c r="AC74" s="116"/>
    </row>
    <row r="75" spans="2:29" x14ac:dyDescent="0.35">
      <c r="B75" s="5">
        <v>72</v>
      </c>
      <c r="C75" s="45" t="s">
        <v>286</v>
      </c>
      <c r="D75" s="5" t="s">
        <v>287</v>
      </c>
      <c r="E75" s="7" t="s">
        <v>288</v>
      </c>
      <c r="F75" s="5" t="s">
        <v>289</v>
      </c>
      <c r="G75" s="5" t="s">
        <v>10</v>
      </c>
      <c r="H75" s="5">
        <f t="shared" si="3"/>
        <v>50</v>
      </c>
      <c r="I75" s="5">
        <v>50000</v>
      </c>
      <c r="J75" s="64"/>
      <c r="K75" s="64"/>
      <c r="L75" s="64"/>
      <c r="M75" s="64"/>
      <c r="N75" s="64"/>
      <c r="O75" s="35"/>
      <c r="Q75" s="115"/>
      <c r="R75" s="115"/>
      <c r="S75" s="115"/>
      <c r="T75" s="115"/>
      <c r="U75" s="115"/>
      <c r="V75" s="116"/>
      <c r="X75" s="115"/>
      <c r="Y75" s="115"/>
      <c r="Z75" s="115"/>
      <c r="AA75" s="115"/>
      <c r="AB75" s="116"/>
      <c r="AC75" s="116"/>
    </row>
    <row r="76" spans="2:29" x14ac:dyDescent="0.35">
      <c r="B76" s="5">
        <v>73</v>
      </c>
      <c r="C76" s="45" t="s">
        <v>290</v>
      </c>
      <c r="D76" s="5" t="s">
        <v>291</v>
      </c>
      <c r="E76" s="7" t="s">
        <v>292</v>
      </c>
      <c r="F76" s="5" t="s">
        <v>293</v>
      </c>
      <c r="G76" s="5" t="s">
        <v>10</v>
      </c>
      <c r="H76" s="5">
        <f t="shared" si="3"/>
        <v>50</v>
      </c>
      <c r="I76" s="5">
        <v>50000</v>
      </c>
      <c r="J76" s="64"/>
      <c r="K76" s="64"/>
      <c r="L76" s="64"/>
      <c r="M76" s="64"/>
      <c r="N76" s="64"/>
      <c r="O76" s="35"/>
      <c r="Q76" s="115"/>
      <c r="R76" s="115"/>
      <c r="S76" s="115"/>
      <c r="T76" s="115"/>
      <c r="U76" s="115"/>
      <c r="V76" s="116"/>
      <c r="X76" s="115"/>
      <c r="Y76" s="115"/>
      <c r="Z76" s="115"/>
      <c r="AA76" s="115"/>
      <c r="AB76" s="116"/>
      <c r="AC76" s="116"/>
    </row>
    <row r="77" spans="2:29" x14ac:dyDescent="0.35">
      <c r="B77" s="5">
        <v>74</v>
      </c>
      <c r="C77" s="45" t="s">
        <v>294</v>
      </c>
      <c r="D77" s="5" t="s">
        <v>295</v>
      </c>
      <c r="E77" s="7" t="s">
        <v>296</v>
      </c>
      <c r="F77" s="5" t="s">
        <v>297</v>
      </c>
      <c r="G77" s="5" t="s">
        <v>10</v>
      </c>
      <c r="H77" s="5">
        <f t="shared" si="3"/>
        <v>50</v>
      </c>
      <c r="I77" s="5">
        <v>50000</v>
      </c>
      <c r="J77" s="64"/>
      <c r="K77" s="64"/>
      <c r="L77" s="64"/>
      <c r="M77" s="64"/>
      <c r="N77" s="64"/>
      <c r="O77" s="35"/>
      <c r="Q77" s="115"/>
      <c r="R77" s="115"/>
      <c r="S77" s="115"/>
      <c r="T77" s="115"/>
      <c r="U77" s="115"/>
      <c r="V77" s="116"/>
      <c r="X77" s="115"/>
      <c r="Y77" s="115"/>
      <c r="Z77" s="115"/>
      <c r="AA77" s="115"/>
      <c r="AB77" s="116"/>
      <c r="AC77" s="116"/>
    </row>
    <row r="78" spans="2:29" x14ac:dyDescent="0.35">
      <c r="B78" s="5">
        <v>75</v>
      </c>
      <c r="C78" s="45" t="s">
        <v>298</v>
      </c>
      <c r="D78" s="5" t="s">
        <v>299</v>
      </c>
      <c r="E78" s="7" t="s">
        <v>300</v>
      </c>
      <c r="F78" s="5" t="s">
        <v>301</v>
      </c>
      <c r="G78" s="5" t="s">
        <v>10</v>
      </c>
      <c r="H78" s="5">
        <f t="shared" si="3"/>
        <v>50</v>
      </c>
      <c r="I78" s="5">
        <v>50000</v>
      </c>
      <c r="J78" s="64"/>
      <c r="K78" s="64"/>
      <c r="L78" s="64"/>
      <c r="M78" s="64"/>
      <c r="N78" s="64"/>
      <c r="O78" s="35"/>
      <c r="Q78" s="115"/>
      <c r="R78" s="115"/>
      <c r="S78" s="115"/>
      <c r="T78" s="115"/>
      <c r="U78" s="115"/>
      <c r="V78" s="116"/>
      <c r="X78" s="115"/>
      <c r="Y78" s="115"/>
      <c r="Z78" s="115"/>
      <c r="AA78" s="115"/>
      <c r="AB78" s="116"/>
      <c r="AC78" s="116"/>
    </row>
    <row r="79" spans="2:29" x14ac:dyDescent="0.35">
      <c r="B79" s="5">
        <v>76</v>
      </c>
      <c r="C79" s="45" t="s">
        <v>302</v>
      </c>
      <c r="D79" s="5" t="s">
        <v>303</v>
      </c>
      <c r="E79" s="7" t="s">
        <v>304</v>
      </c>
      <c r="F79" s="5" t="s">
        <v>305</v>
      </c>
      <c r="G79" s="5" t="s">
        <v>10</v>
      </c>
      <c r="H79" s="5">
        <f t="shared" si="3"/>
        <v>50</v>
      </c>
      <c r="I79" s="5">
        <v>50000</v>
      </c>
      <c r="J79" s="64"/>
      <c r="K79" s="64"/>
      <c r="L79" s="64"/>
      <c r="M79" s="64"/>
      <c r="N79" s="64"/>
      <c r="O79" s="35"/>
      <c r="Q79" s="115"/>
      <c r="R79" s="115"/>
      <c r="S79" s="115"/>
      <c r="T79" s="115"/>
      <c r="U79" s="115"/>
      <c r="V79" s="116"/>
      <c r="X79" s="115"/>
      <c r="Y79" s="115"/>
      <c r="Z79" s="115"/>
      <c r="AA79" s="115"/>
      <c r="AB79" s="116"/>
      <c r="AC79" s="116"/>
    </row>
    <row r="80" spans="2:29" x14ac:dyDescent="0.35">
      <c r="B80" s="5">
        <v>77</v>
      </c>
      <c r="C80" s="45" t="s">
        <v>306</v>
      </c>
      <c r="D80" s="5" t="s">
        <v>307</v>
      </c>
      <c r="E80" s="7" t="s">
        <v>308</v>
      </c>
      <c r="F80" s="5" t="s">
        <v>309</v>
      </c>
      <c r="G80" s="5" t="s">
        <v>10</v>
      </c>
      <c r="H80" s="5">
        <f t="shared" si="3"/>
        <v>50</v>
      </c>
      <c r="I80" s="5">
        <v>50000</v>
      </c>
      <c r="J80" s="64"/>
      <c r="K80" s="64"/>
      <c r="L80" s="64"/>
      <c r="M80" s="64"/>
      <c r="N80" s="64"/>
      <c r="O80" s="35"/>
      <c r="Q80" s="115"/>
      <c r="R80" s="115"/>
      <c r="S80" s="115"/>
      <c r="T80" s="115"/>
      <c r="U80" s="115"/>
      <c r="V80" s="116"/>
      <c r="X80" s="115"/>
      <c r="Y80" s="115"/>
      <c r="Z80" s="115"/>
      <c r="AA80" s="115"/>
      <c r="AB80" s="116"/>
      <c r="AC80" s="116"/>
    </row>
    <row r="81" spans="2:29" x14ac:dyDescent="0.35">
      <c r="B81" s="5">
        <v>78</v>
      </c>
      <c r="C81" s="45" t="s">
        <v>310</v>
      </c>
      <c r="D81" s="5" t="s">
        <v>311</v>
      </c>
      <c r="E81" s="7" t="s">
        <v>312</v>
      </c>
      <c r="F81" s="5" t="s">
        <v>313</v>
      </c>
      <c r="G81" s="5" t="s">
        <v>10</v>
      </c>
      <c r="H81" s="5">
        <f t="shared" si="3"/>
        <v>50</v>
      </c>
      <c r="I81" s="5">
        <v>50000</v>
      </c>
      <c r="J81" s="64"/>
      <c r="K81" s="64"/>
      <c r="L81" s="64"/>
      <c r="M81" s="64"/>
      <c r="N81" s="64"/>
      <c r="O81" s="35"/>
      <c r="Q81" s="115"/>
      <c r="R81" s="115"/>
      <c r="S81" s="115"/>
      <c r="T81" s="115"/>
      <c r="U81" s="115"/>
      <c r="V81" s="116"/>
      <c r="X81" s="115"/>
      <c r="Y81" s="115"/>
      <c r="Z81" s="115"/>
      <c r="AA81" s="115"/>
      <c r="AB81" s="116"/>
      <c r="AC81" s="116"/>
    </row>
    <row r="82" spans="2:29" s="105" customFormat="1" x14ac:dyDescent="0.35">
      <c r="B82" s="5">
        <v>79</v>
      </c>
      <c r="C82" s="102" t="s">
        <v>314</v>
      </c>
      <c r="D82" s="101" t="s">
        <v>315</v>
      </c>
      <c r="E82" s="103" t="s">
        <v>316</v>
      </c>
      <c r="F82" s="101" t="s">
        <v>317</v>
      </c>
      <c r="G82" s="101" t="s">
        <v>10</v>
      </c>
      <c r="H82" s="101">
        <f t="shared" si="3"/>
        <v>200</v>
      </c>
      <c r="I82" s="101">
        <v>200000</v>
      </c>
      <c r="J82" s="104"/>
      <c r="K82" s="104"/>
      <c r="L82" s="104"/>
      <c r="M82" s="104"/>
      <c r="N82" s="104"/>
      <c r="O82" s="35"/>
      <c r="P82"/>
      <c r="Q82" s="115"/>
      <c r="R82" s="115"/>
      <c r="S82" s="115"/>
      <c r="T82" s="115"/>
      <c r="U82" s="115"/>
      <c r="V82" s="116"/>
      <c r="W82"/>
      <c r="X82" s="115"/>
      <c r="Y82" s="115"/>
      <c r="Z82" s="115"/>
      <c r="AA82" s="115"/>
      <c r="AB82" s="116"/>
      <c r="AC82" s="116"/>
    </row>
    <row r="83" spans="2:29" x14ac:dyDescent="0.35">
      <c r="B83" s="5">
        <v>80</v>
      </c>
      <c r="C83" s="45" t="s">
        <v>318</v>
      </c>
      <c r="D83" s="5" t="s">
        <v>319</v>
      </c>
      <c r="E83" s="7" t="s">
        <v>320</v>
      </c>
      <c r="F83" s="5" t="s">
        <v>321</v>
      </c>
      <c r="G83" s="5" t="s">
        <v>10</v>
      </c>
      <c r="H83" s="5">
        <f t="shared" si="3"/>
        <v>50</v>
      </c>
      <c r="I83" s="5">
        <v>50000</v>
      </c>
      <c r="J83" s="64"/>
      <c r="K83" s="64"/>
      <c r="L83" s="64"/>
      <c r="M83" s="64"/>
      <c r="N83" s="64"/>
      <c r="O83" s="35"/>
      <c r="Q83" s="115"/>
      <c r="R83" s="115"/>
      <c r="S83" s="115"/>
      <c r="T83" s="115"/>
      <c r="U83" s="115"/>
      <c r="V83" s="116"/>
      <c r="X83" s="115"/>
      <c r="Y83" s="115"/>
      <c r="Z83" s="115"/>
      <c r="AA83" s="115"/>
      <c r="AB83" s="116"/>
      <c r="AC83" s="116"/>
    </row>
    <row r="84" spans="2:29" x14ac:dyDescent="0.35">
      <c r="B84" s="5">
        <v>81</v>
      </c>
      <c r="C84" s="45" t="s">
        <v>322</v>
      </c>
      <c r="D84" s="5" t="s">
        <v>323</v>
      </c>
      <c r="E84" s="7" t="s">
        <v>324</v>
      </c>
      <c r="F84" s="5" t="s">
        <v>325</v>
      </c>
      <c r="G84" s="5" t="s">
        <v>10</v>
      </c>
      <c r="H84" s="5">
        <f t="shared" si="3"/>
        <v>50</v>
      </c>
      <c r="I84" s="5">
        <v>50000</v>
      </c>
      <c r="J84" s="64"/>
      <c r="K84" s="64"/>
      <c r="L84" s="64"/>
      <c r="M84" s="64"/>
      <c r="N84" s="64"/>
      <c r="O84" s="35"/>
      <c r="Q84" s="115"/>
      <c r="R84" s="115"/>
      <c r="S84" s="115"/>
      <c r="T84" s="115"/>
      <c r="U84" s="115"/>
      <c r="V84" s="116"/>
      <c r="X84" s="115"/>
      <c r="Y84" s="115"/>
      <c r="Z84" s="115"/>
      <c r="AA84" s="115"/>
      <c r="AB84" s="116"/>
      <c r="AC84" s="116"/>
    </row>
    <row r="85" spans="2:29" x14ac:dyDescent="0.35">
      <c r="B85" s="5">
        <v>82</v>
      </c>
      <c r="C85" s="45" t="s">
        <v>326</v>
      </c>
      <c r="D85" s="5" t="s">
        <v>327</v>
      </c>
      <c r="E85" s="7" t="s">
        <v>328</v>
      </c>
      <c r="F85" s="5" t="s">
        <v>329</v>
      </c>
      <c r="G85" s="5" t="s">
        <v>10</v>
      </c>
      <c r="H85" s="5">
        <f t="shared" si="3"/>
        <v>50</v>
      </c>
      <c r="I85" s="5">
        <v>50000</v>
      </c>
      <c r="J85" s="64"/>
      <c r="K85" s="64"/>
      <c r="L85" s="64"/>
      <c r="M85" s="64"/>
      <c r="N85" s="64"/>
      <c r="O85" s="35"/>
      <c r="Q85" s="115"/>
      <c r="R85" s="115"/>
      <c r="S85" s="115"/>
      <c r="T85" s="115"/>
      <c r="U85" s="115"/>
      <c r="V85" s="116"/>
      <c r="X85" s="115"/>
      <c r="Y85" s="115"/>
      <c r="Z85" s="115"/>
      <c r="AA85" s="115"/>
      <c r="AB85" s="116"/>
      <c r="AC85" s="116"/>
    </row>
    <row r="86" spans="2:29" x14ac:dyDescent="0.35">
      <c r="B86" s="5">
        <v>83</v>
      </c>
      <c r="C86" s="45" t="s">
        <v>330</v>
      </c>
      <c r="D86" s="5" t="s">
        <v>331</v>
      </c>
      <c r="E86" s="7" t="s">
        <v>332</v>
      </c>
      <c r="F86" s="5" t="s">
        <v>333</v>
      </c>
      <c r="G86" s="5" t="s">
        <v>10</v>
      </c>
      <c r="H86" s="5">
        <f t="shared" si="3"/>
        <v>50</v>
      </c>
      <c r="I86" s="5">
        <v>50000</v>
      </c>
      <c r="J86" s="64"/>
      <c r="K86" s="64"/>
      <c r="L86" s="64"/>
      <c r="M86" s="64"/>
      <c r="N86" s="64"/>
      <c r="O86" s="35"/>
      <c r="Q86" s="115"/>
      <c r="R86" s="115"/>
      <c r="S86" s="115"/>
      <c r="T86" s="115"/>
      <c r="U86" s="115"/>
      <c r="V86" s="116"/>
      <c r="X86" s="115"/>
      <c r="Y86" s="115"/>
      <c r="Z86" s="115"/>
      <c r="AA86" s="115"/>
      <c r="AB86" s="116"/>
      <c r="AC86" s="116"/>
    </row>
    <row r="87" spans="2:29" x14ac:dyDescent="0.35">
      <c r="B87" s="5">
        <v>84</v>
      </c>
      <c r="C87" s="45" t="s">
        <v>334</v>
      </c>
      <c r="D87" s="5" t="s">
        <v>335</v>
      </c>
      <c r="E87" s="7" t="s">
        <v>336</v>
      </c>
      <c r="F87" s="5" t="s">
        <v>337</v>
      </c>
      <c r="G87" s="5" t="s">
        <v>10</v>
      </c>
      <c r="H87" s="5">
        <f t="shared" si="3"/>
        <v>50</v>
      </c>
      <c r="I87" s="5">
        <v>50000</v>
      </c>
      <c r="J87" s="64"/>
      <c r="K87" s="64"/>
      <c r="L87" s="64"/>
      <c r="M87" s="64"/>
      <c r="N87" s="64"/>
      <c r="O87" s="35"/>
      <c r="Q87" s="115"/>
      <c r="R87" s="115"/>
      <c r="S87" s="115"/>
      <c r="T87" s="115"/>
      <c r="U87" s="115"/>
      <c r="V87" s="116"/>
      <c r="X87" s="115"/>
      <c r="Y87" s="115"/>
      <c r="Z87" s="115"/>
      <c r="AA87" s="115"/>
      <c r="AB87" s="116"/>
      <c r="AC87" s="116"/>
    </row>
    <row r="88" spans="2:29" x14ac:dyDescent="0.35">
      <c r="B88" s="5">
        <v>85</v>
      </c>
      <c r="C88" s="45" t="s">
        <v>338</v>
      </c>
      <c r="D88" s="5" t="s">
        <v>339</v>
      </c>
      <c r="E88" s="7" t="s">
        <v>340</v>
      </c>
      <c r="F88" s="5" t="s">
        <v>341</v>
      </c>
      <c r="G88" s="5" t="s">
        <v>10</v>
      </c>
      <c r="H88" s="5">
        <f t="shared" si="3"/>
        <v>50</v>
      </c>
      <c r="I88" s="5">
        <v>50000</v>
      </c>
      <c r="J88" s="64"/>
      <c r="K88" s="64"/>
      <c r="L88" s="64"/>
      <c r="M88" s="64"/>
      <c r="N88" s="64"/>
      <c r="O88" s="35"/>
      <c r="Q88" s="115"/>
      <c r="R88" s="115"/>
      <c r="S88" s="115"/>
      <c r="T88" s="115"/>
      <c r="U88" s="115"/>
      <c r="V88" s="116"/>
      <c r="X88" s="115"/>
      <c r="Y88" s="115"/>
      <c r="Z88" s="115"/>
      <c r="AA88" s="115"/>
      <c r="AB88" s="116"/>
      <c r="AC88" s="116"/>
    </row>
    <row r="89" spans="2:29" x14ac:dyDescent="0.35">
      <c r="B89" s="5">
        <v>86</v>
      </c>
      <c r="C89" s="45" t="s">
        <v>342</v>
      </c>
      <c r="D89" s="5" t="s">
        <v>343</v>
      </c>
      <c r="E89" s="7" t="s">
        <v>344</v>
      </c>
      <c r="F89" s="5" t="s">
        <v>317</v>
      </c>
      <c r="G89" s="5" t="s">
        <v>10</v>
      </c>
      <c r="H89" s="5">
        <f t="shared" si="3"/>
        <v>50</v>
      </c>
      <c r="I89" s="5">
        <v>50000</v>
      </c>
      <c r="J89" s="64"/>
      <c r="K89" s="64"/>
      <c r="L89" s="64"/>
      <c r="M89" s="64"/>
      <c r="N89" s="64"/>
      <c r="O89" s="35"/>
      <c r="Q89" s="115"/>
      <c r="R89" s="115"/>
      <c r="S89" s="115"/>
      <c r="T89" s="115"/>
      <c r="U89" s="115"/>
      <c r="V89" s="116"/>
      <c r="X89" s="115"/>
      <c r="Y89" s="115"/>
      <c r="Z89" s="115"/>
      <c r="AA89" s="115"/>
      <c r="AB89" s="116"/>
      <c r="AC89" s="116"/>
    </row>
    <row r="90" spans="2:29" x14ac:dyDescent="0.35">
      <c r="B90" s="5">
        <v>87</v>
      </c>
      <c r="C90" s="45" t="s">
        <v>345</v>
      </c>
      <c r="D90" s="5" t="s">
        <v>346</v>
      </c>
      <c r="E90" s="7" t="s">
        <v>347</v>
      </c>
      <c r="F90" s="5" t="s">
        <v>348</v>
      </c>
      <c r="G90" s="5" t="s">
        <v>10</v>
      </c>
      <c r="H90" s="5">
        <f t="shared" si="3"/>
        <v>50</v>
      </c>
      <c r="I90" s="5">
        <v>50000</v>
      </c>
      <c r="J90" s="64"/>
      <c r="K90" s="64"/>
      <c r="L90" s="64"/>
      <c r="M90" s="64"/>
      <c r="N90" s="64"/>
      <c r="O90" s="35"/>
      <c r="Q90" s="115"/>
      <c r="R90" s="115"/>
      <c r="S90" s="115"/>
      <c r="T90" s="115"/>
      <c r="U90" s="115"/>
      <c r="V90" s="116"/>
      <c r="X90" s="115"/>
      <c r="Y90" s="115"/>
      <c r="Z90" s="115"/>
      <c r="AA90" s="115"/>
      <c r="AB90" s="116"/>
      <c r="AC90" s="116"/>
    </row>
    <row r="91" spans="2:29" x14ac:dyDescent="0.35">
      <c r="B91" s="5">
        <v>88</v>
      </c>
      <c r="C91" s="45" t="s">
        <v>349</v>
      </c>
      <c r="D91" s="5" t="s">
        <v>350</v>
      </c>
      <c r="E91" s="7" t="s">
        <v>351</v>
      </c>
      <c r="F91" s="5" t="s">
        <v>352</v>
      </c>
      <c r="G91" s="5" t="s">
        <v>10</v>
      </c>
      <c r="H91" s="5">
        <f t="shared" si="3"/>
        <v>50</v>
      </c>
      <c r="I91" s="5">
        <v>50000</v>
      </c>
      <c r="J91" s="64"/>
      <c r="K91" s="64"/>
      <c r="L91" s="64"/>
      <c r="M91" s="64"/>
      <c r="N91" s="64"/>
      <c r="O91" s="35"/>
      <c r="Q91" s="115"/>
      <c r="R91" s="115"/>
      <c r="S91" s="115"/>
      <c r="T91" s="115"/>
      <c r="U91" s="115"/>
      <c r="V91" s="116"/>
      <c r="X91" s="115"/>
      <c r="Y91" s="115"/>
      <c r="Z91" s="115"/>
      <c r="AA91" s="115"/>
      <c r="AB91" s="116"/>
      <c r="AC91" s="116"/>
    </row>
    <row r="92" spans="2:29" x14ac:dyDescent="0.35">
      <c r="B92" s="5">
        <v>89</v>
      </c>
      <c r="C92" s="45" t="s">
        <v>353</v>
      </c>
      <c r="D92" s="5" t="s">
        <v>354</v>
      </c>
      <c r="E92" s="7" t="s">
        <v>355</v>
      </c>
      <c r="F92" s="5" t="s">
        <v>356</v>
      </c>
      <c r="G92" s="5" t="s">
        <v>10</v>
      </c>
      <c r="H92" s="5">
        <f t="shared" si="3"/>
        <v>50</v>
      </c>
      <c r="I92" s="5">
        <v>50000</v>
      </c>
      <c r="J92" s="64"/>
      <c r="K92" s="64"/>
      <c r="L92" s="64"/>
      <c r="M92" s="64"/>
      <c r="N92" s="64"/>
      <c r="O92" s="35"/>
      <c r="Q92" s="115"/>
      <c r="R92" s="115"/>
      <c r="S92" s="115"/>
      <c r="T92" s="115"/>
      <c r="U92" s="115"/>
      <c r="V92" s="116"/>
      <c r="X92" s="115"/>
      <c r="Y92" s="115"/>
      <c r="Z92" s="115"/>
      <c r="AA92" s="115"/>
      <c r="AB92" s="116"/>
      <c r="AC92" s="116"/>
    </row>
    <row r="93" spans="2:29" x14ac:dyDescent="0.35">
      <c r="B93" s="5">
        <v>90</v>
      </c>
      <c r="C93" s="45" t="s">
        <v>357</v>
      </c>
      <c r="D93" s="5" t="s">
        <v>358</v>
      </c>
      <c r="E93" s="7" t="s">
        <v>359</v>
      </c>
      <c r="F93" s="5" t="s">
        <v>360</v>
      </c>
      <c r="G93" s="5" t="s">
        <v>10</v>
      </c>
      <c r="H93" s="5">
        <f t="shared" si="3"/>
        <v>50</v>
      </c>
      <c r="I93" s="5">
        <v>50000</v>
      </c>
      <c r="J93" s="64"/>
      <c r="K93" s="64"/>
      <c r="L93" s="64"/>
      <c r="M93" s="64"/>
      <c r="N93" s="64"/>
      <c r="O93" s="35"/>
      <c r="Q93" s="115"/>
      <c r="R93" s="115"/>
      <c r="S93" s="115"/>
      <c r="T93" s="115"/>
      <c r="U93" s="115"/>
      <c r="V93" s="116"/>
      <c r="X93" s="115"/>
      <c r="Y93" s="115"/>
      <c r="Z93" s="115"/>
      <c r="AA93" s="115"/>
      <c r="AB93" s="116"/>
      <c r="AC93" s="116"/>
    </row>
    <row r="94" spans="2:29" x14ac:dyDescent="0.35">
      <c r="B94" s="5">
        <v>91</v>
      </c>
      <c r="C94" s="45" t="s">
        <v>361</v>
      </c>
      <c r="D94" s="5" t="s">
        <v>362</v>
      </c>
      <c r="E94" s="7" t="s">
        <v>363</v>
      </c>
      <c r="F94" s="5" t="s">
        <v>364</v>
      </c>
      <c r="G94" s="5" t="s">
        <v>10</v>
      </c>
      <c r="H94" s="5">
        <f t="shared" si="3"/>
        <v>50</v>
      </c>
      <c r="I94" s="5">
        <v>50000</v>
      </c>
      <c r="J94" s="64"/>
      <c r="K94" s="64"/>
      <c r="L94" s="64"/>
      <c r="M94" s="64"/>
      <c r="N94" s="64"/>
      <c r="O94" s="35"/>
      <c r="Q94" s="115"/>
      <c r="R94" s="115"/>
      <c r="S94" s="115"/>
      <c r="T94" s="115"/>
      <c r="U94" s="115"/>
      <c r="V94" s="116"/>
      <c r="X94" s="115"/>
      <c r="Y94" s="115"/>
      <c r="Z94" s="115"/>
      <c r="AA94" s="115"/>
      <c r="AB94" s="116"/>
      <c r="AC94" s="116"/>
    </row>
    <row r="95" spans="2:29" x14ac:dyDescent="0.35">
      <c r="B95" s="5">
        <v>92</v>
      </c>
      <c r="C95" s="45" t="s">
        <v>365</v>
      </c>
      <c r="D95" s="5" t="s">
        <v>366</v>
      </c>
      <c r="E95" s="7" t="s">
        <v>367</v>
      </c>
      <c r="F95" s="5" t="s">
        <v>368</v>
      </c>
      <c r="G95" s="5" t="s">
        <v>10</v>
      </c>
      <c r="H95" s="5">
        <f t="shared" si="3"/>
        <v>50</v>
      </c>
      <c r="I95" s="5">
        <v>50000</v>
      </c>
      <c r="J95" s="64"/>
      <c r="K95" s="64"/>
      <c r="L95" s="64"/>
      <c r="M95" s="64"/>
      <c r="N95" s="64"/>
      <c r="O95" s="35"/>
      <c r="Q95" s="115"/>
      <c r="R95" s="115"/>
      <c r="S95" s="115"/>
      <c r="T95" s="115"/>
      <c r="U95" s="115"/>
      <c r="V95" s="116"/>
      <c r="X95" s="115"/>
      <c r="Y95" s="115"/>
      <c r="Z95" s="115"/>
      <c r="AA95" s="115"/>
      <c r="AB95" s="116"/>
      <c r="AC95" s="116"/>
    </row>
    <row r="96" spans="2:29" x14ac:dyDescent="0.35">
      <c r="B96" s="5">
        <v>93</v>
      </c>
      <c r="C96" s="45" t="s">
        <v>369</v>
      </c>
      <c r="D96" s="5" t="s">
        <v>370</v>
      </c>
      <c r="E96" s="7" t="s">
        <v>371</v>
      </c>
      <c r="F96" s="5" t="s">
        <v>372</v>
      </c>
      <c r="G96" s="5" t="s">
        <v>10</v>
      </c>
      <c r="H96" s="5">
        <f t="shared" si="3"/>
        <v>50</v>
      </c>
      <c r="I96" s="5">
        <v>50000</v>
      </c>
      <c r="J96" s="64"/>
      <c r="K96" s="64"/>
      <c r="L96" s="64"/>
      <c r="M96" s="64"/>
      <c r="N96" s="64"/>
      <c r="O96" s="35"/>
      <c r="Q96" s="115"/>
      <c r="R96" s="115"/>
      <c r="S96" s="115"/>
      <c r="T96" s="115"/>
      <c r="U96" s="115"/>
      <c r="V96" s="116"/>
      <c r="X96" s="115"/>
      <c r="Y96" s="115"/>
      <c r="Z96" s="115"/>
      <c r="AA96" s="115"/>
      <c r="AB96" s="116"/>
      <c r="AC96" s="116"/>
    </row>
    <row r="97" spans="2:29" x14ac:dyDescent="0.35">
      <c r="B97" s="5">
        <v>94</v>
      </c>
      <c r="C97" s="45" t="s">
        <v>373</v>
      </c>
      <c r="D97" s="5" t="s">
        <v>374</v>
      </c>
      <c r="E97" s="7" t="s">
        <v>375</v>
      </c>
      <c r="F97" s="5" t="s">
        <v>376</v>
      </c>
      <c r="G97" s="5" t="s">
        <v>10</v>
      </c>
      <c r="H97" s="5">
        <f t="shared" si="3"/>
        <v>50</v>
      </c>
      <c r="I97" s="5">
        <v>50000</v>
      </c>
      <c r="J97" s="64"/>
      <c r="K97" s="64"/>
      <c r="L97" s="64"/>
      <c r="M97" s="64"/>
      <c r="N97" s="64"/>
      <c r="O97" s="35"/>
      <c r="Q97" s="115"/>
      <c r="R97" s="115"/>
      <c r="S97" s="115"/>
      <c r="T97" s="115"/>
      <c r="U97" s="115"/>
      <c r="V97" s="116"/>
      <c r="X97" s="115"/>
      <c r="Y97" s="115"/>
      <c r="Z97" s="115"/>
      <c r="AA97" s="115"/>
      <c r="AB97" s="116"/>
      <c r="AC97" s="116"/>
    </row>
    <row r="98" spans="2:29" s="105" customFormat="1" x14ac:dyDescent="0.35">
      <c r="B98" s="5">
        <v>95</v>
      </c>
      <c r="C98" s="102" t="s">
        <v>379</v>
      </c>
      <c r="D98" s="101" t="s">
        <v>380</v>
      </c>
      <c r="E98" s="103" t="s">
        <v>381</v>
      </c>
      <c r="F98" s="101" t="s">
        <v>377</v>
      </c>
      <c r="G98" s="101" t="s">
        <v>378</v>
      </c>
      <c r="H98" s="101">
        <f t="shared" si="3"/>
        <v>200</v>
      </c>
      <c r="I98" s="101">
        <v>200000</v>
      </c>
      <c r="J98" s="104"/>
      <c r="K98" s="104"/>
      <c r="L98" s="104"/>
      <c r="M98" s="104"/>
      <c r="N98" s="104"/>
      <c r="O98" s="35"/>
      <c r="P98"/>
      <c r="Q98" s="115"/>
      <c r="R98" s="115"/>
      <c r="S98" s="115"/>
      <c r="T98" s="115"/>
      <c r="U98" s="115"/>
      <c r="V98" s="116"/>
      <c r="W98"/>
      <c r="X98" s="115"/>
      <c r="Y98" s="115"/>
      <c r="Z98" s="115"/>
      <c r="AA98" s="115"/>
      <c r="AB98" s="116"/>
      <c r="AC98" s="116"/>
    </row>
    <row r="99" spans="2:29" x14ac:dyDescent="0.35">
      <c r="B99" s="5">
        <v>96</v>
      </c>
      <c r="C99" s="45" t="s">
        <v>382</v>
      </c>
      <c r="D99" s="5" t="s">
        <v>383</v>
      </c>
      <c r="E99" s="7" t="s">
        <v>384</v>
      </c>
      <c r="F99" s="5" t="s">
        <v>385</v>
      </c>
      <c r="G99" s="5" t="s">
        <v>378</v>
      </c>
      <c r="H99" s="5">
        <f t="shared" si="3"/>
        <v>50</v>
      </c>
      <c r="I99" s="5">
        <v>50000</v>
      </c>
      <c r="J99" s="64"/>
      <c r="K99" s="64"/>
      <c r="L99" s="64"/>
      <c r="M99" s="64"/>
      <c r="N99" s="64"/>
      <c r="O99" s="35"/>
      <c r="Q99" s="115"/>
      <c r="R99" s="115"/>
      <c r="S99" s="115"/>
      <c r="T99" s="115"/>
      <c r="U99" s="115"/>
      <c r="V99" s="116"/>
      <c r="X99" s="115"/>
      <c r="Y99" s="115"/>
      <c r="Z99" s="115"/>
      <c r="AA99" s="115"/>
      <c r="AB99" s="116"/>
      <c r="AC99" s="116"/>
    </row>
    <row r="100" spans="2:29" x14ac:dyDescent="0.35">
      <c r="B100" s="5">
        <v>97</v>
      </c>
      <c r="C100" s="45" t="s">
        <v>386</v>
      </c>
      <c r="D100" s="5" t="s">
        <v>387</v>
      </c>
      <c r="E100" s="7" t="s">
        <v>388</v>
      </c>
      <c r="F100" s="5" t="s">
        <v>389</v>
      </c>
      <c r="G100" s="5" t="s">
        <v>378</v>
      </c>
      <c r="H100" s="5">
        <f t="shared" si="3"/>
        <v>50</v>
      </c>
      <c r="I100" s="5">
        <v>50000</v>
      </c>
      <c r="J100" s="64"/>
      <c r="K100" s="64"/>
      <c r="L100" s="64"/>
      <c r="M100" s="64"/>
      <c r="N100" s="64"/>
      <c r="O100" s="35"/>
      <c r="Q100" s="115"/>
      <c r="R100" s="115"/>
      <c r="S100" s="115"/>
      <c r="T100" s="115"/>
      <c r="U100" s="115"/>
      <c r="V100" s="116"/>
      <c r="X100" s="115"/>
      <c r="Y100" s="115"/>
      <c r="Z100" s="115"/>
      <c r="AA100" s="115"/>
      <c r="AB100" s="116"/>
      <c r="AC100" s="116"/>
    </row>
    <row r="101" spans="2:29" x14ac:dyDescent="0.35">
      <c r="B101" s="5">
        <v>98</v>
      </c>
      <c r="C101" s="45" t="s">
        <v>390</v>
      </c>
      <c r="D101" s="5" t="s">
        <v>391</v>
      </c>
      <c r="E101" s="7" t="s">
        <v>392</v>
      </c>
      <c r="F101" s="5" t="s">
        <v>393</v>
      </c>
      <c r="G101" s="5" t="s">
        <v>378</v>
      </c>
      <c r="H101" s="5">
        <f t="shared" si="3"/>
        <v>50</v>
      </c>
      <c r="I101" s="5">
        <v>50000</v>
      </c>
      <c r="J101" s="64"/>
      <c r="K101" s="64"/>
      <c r="L101" s="64"/>
      <c r="M101" s="64"/>
      <c r="N101" s="64"/>
      <c r="O101" s="35"/>
      <c r="Q101" s="115"/>
      <c r="R101" s="115"/>
      <c r="S101" s="115"/>
      <c r="T101" s="115"/>
      <c r="U101" s="115"/>
      <c r="V101" s="116"/>
      <c r="X101" s="115"/>
      <c r="Y101" s="115"/>
      <c r="Z101" s="115"/>
      <c r="AA101" s="115"/>
      <c r="AB101" s="116"/>
      <c r="AC101" s="116"/>
    </row>
    <row r="102" spans="2:29" x14ac:dyDescent="0.35">
      <c r="B102" s="5">
        <v>99</v>
      </c>
      <c r="C102" s="45" t="s">
        <v>394</v>
      </c>
      <c r="D102" s="5" t="s">
        <v>395</v>
      </c>
      <c r="E102" s="7" t="s">
        <v>396</v>
      </c>
      <c r="F102" s="5" t="s">
        <v>397</v>
      </c>
      <c r="G102" s="5" t="s">
        <v>378</v>
      </c>
      <c r="H102" s="5">
        <f t="shared" si="3"/>
        <v>50</v>
      </c>
      <c r="I102" s="5">
        <v>50000</v>
      </c>
      <c r="J102" s="64"/>
      <c r="K102" s="64"/>
      <c r="L102" s="64"/>
      <c r="M102" s="64"/>
      <c r="N102" s="64"/>
      <c r="O102" s="35"/>
      <c r="Q102" s="115"/>
      <c r="R102" s="115"/>
      <c r="S102" s="115"/>
      <c r="T102" s="115"/>
      <c r="U102" s="115"/>
      <c r="V102" s="116"/>
      <c r="X102" s="115"/>
      <c r="Y102" s="115"/>
      <c r="Z102" s="115"/>
      <c r="AA102" s="115"/>
      <c r="AB102" s="116"/>
      <c r="AC102" s="116"/>
    </row>
    <row r="103" spans="2:29" x14ac:dyDescent="0.35">
      <c r="B103" s="5">
        <v>100</v>
      </c>
      <c r="C103" s="45" t="s">
        <v>398</v>
      </c>
      <c r="D103" s="5" t="s">
        <v>399</v>
      </c>
      <c r="E103" s="7" t="s">
        <v>400</v>
      </c>
      <c r="F103" s="5" t="s">
        <v>401</v>
      </c>
      <c r="G103" s="5" t="s">
        <v>378</v>
      </c>
      <c r="H103" s="5">
        <f t="shared" si="3"/>
        <v>50</v>
      </c>
      <c r="I103" s="5">
        <v>50000</v>
      </c>
      <c r="J103" s="64"/>
      <c r="K103" s="64"/>
      <c r="L103" s="64"/>
      <c r="M103" s="64"/>
      <c r="N103" s="64"/>
      <c r="O103" s="35"/>
      <c r="Q103" s="115"/>
      <c r="R103" s="115"/>
      <c r="S103" s="115"/>
      <c r="T103" s="115"/>
      <c r="U103" s="115"/>
      <c r="V103" s="116"/>
      <c r="X103" s="115"/>
      <c r="Y103" s="115"/>
      <c r="Z103" s="115"/>
      <c r="AA103" s="115"/>
      <c r="AB103" s="116"/>
      <c r="AC103" s="116"/>
    </row>
    <row r="104" spans="2:29" x14ac:dyDescent="0.35">
      <c r="B104" s="5">
        <v>101</v>
      </c>
      <c r="C104" s="45" t="s">
        <v>402</v>
      </c>
      <c r="D104" s="5" t="s">
        <v>403</v>
      </c>
      <c r="E104" s="7" t="s">
        <v>404</v>
      </c>
      <c r="F104" s="5" t="s">
        <v>405</v>
      </c>
      <c r="G104" s="5" t="s">
        <v>378</v>
      </c>
      <c r="H104" s="5">
        <f t="shared" si="3"/>
        <v>50</v>
      </c>
      <c r="I104" s="5">
        <v>50000</v>
      </c>
      <c r="J104" s="64"/>
      <c r="K104" s="64"/>
      <c r="L104" s="64"/>
      <c r="M104" s="64"/>
      <c r="N104" s="64"/>
      <c r="O104" s="35"/>
      <c r="Q104" s="115"/>
      <c r="R104" s="115"/>
      <c r="S104" s="115"/>
      <c r="T104" s="115"/>
      <c r="U104" s="115"/>
      <c r="V104" s="116"/>
      <c r="X104" s="115"/>
      <c r="Y104" s="115"/>
      <c r="Z104" s="115"/>
      <c r="AA104" s="115"/>
      <c r="AB104" s="116"/>
      <c r="AC104" s="116"/>
    </row>
    <row r="105" spans="2:29" x14ac:dyDescent="0.35">
      <c r="B105" s="5">
        <v>102</v>
      </c>
      <c r="C105" s="45" t="s">
        <v>406</v>
      </c>
      <c r="D105" s="5" t="s">
        <v>407</v>
      </c>
      <c r="E105" s="7" t="s">
        <v>408</v>
      </c>
      <c r="F105" s="5" t="s">
        <v>409</v>
      </c>
      <c r="G105" s="5" t="s">
        <v>378</v>
      </c>
      <c r="H105" s="5">
        <f t="shared" si="3"/>
        <v>50</v>
      </c>
      <c r="I105" s="5">
        <v>50000</v>
      </c>
      <c r="J105" s="64"/>
      <c r="K105" s="64"/>
      <c r="L105" s="64"/>
      <c r="M105" s="64"/>
      <c r="N105" s="64"/>
      <c r="O105" s="35"/>
      <c r="Q105" s="115"/>
      <c r="R105" s="115"/>
      <c r="S105" s="115"/>
      <c r="T105" s="115"/>
      <c r="U105" s="115"/>
      <c r="V105" s="116"/>
      <c r="X105" s="115"/>
      <c r="Y105" s="115"/>
      <c r="Z105" s="115"/>
      <c r="AA105" s="115"/>
      <c r="AB105" s="116"/>
      <c r="AC105" s="116"/>
    </row>
    <row r="106" spans="2:29" x14ac:dyDescent="0.35">
      <c r="B106" s="5">
        <v>103</v>
      </c>
      <c r="C106" s="45" t="s">
        <v>410</v>
      </c>
      <c r="D106" s="5" t="s">
        <v>411</v>
      </c>
      <c r="E106" s="7" t="s">
        <v>412</v>
      </c>
      <c r="F106" s="5" t="s">
        <v>413</v>
      </c>
      <c r="G106" s="5" t="s">
        <v>378</v>
      </c>
      <c r="H106" s="5">
        <f t="shared" si="3"/>
        <v>50</v>
      </c>
      <c r="I106" s="5">
        <v>50000</v>
      </c>
      <c r="J106" s="64"/>
      <c r="K106" s="64"/>
      <c r="L106" s="64"/>
      <c r="M106" s="64"/>
      <c r="N106" s="64"/>
      <c r="O106" s="35"/>
      <c r="Q106" s="115"/>
      <c r="R106" s="115"/>
      <c r="S106" s="115"/>
      <c r="T106" s="115"/>
      <c r="U106" s="115"/>
      <c r="V106" s="116"/>
      <c r="X106" s="115"/>
      <c r="Y106" s="115"/>
      <c r="Z106" s="115"/>
      <c r="AA106" s="115"/>
      <c r="AB106" s="116"/>
      <c r="AC106" s="116"/>
    </row>
    <row r="107" spans="2:29" x14ac:dyDescent="0.35">
      <c r="B107" s="5">
        <v>104</v>
      </c>
      <c r="C107" s="45" t="s">
        <v>414</v>
      </c>
      <c r="D107" s="5" t="s">
        <v>415</v>
      </c>
      <c r="E107" s="7" t="s">
        <v>416</v>
      </c>
      <c r="F107" s="5" t="s">
        <v>417</v>
      </c>
      <c r="G107" s="5" t="s">
        <v>378</v>
      </c>
      <c r="H107" s="5">
        <f t="shared" si="3"/>
        <v>50</v>
      </c>
      <c r="I107" s="5">
        <v>50000</v>
      </c>
      <c r="J107" s="64"/>
      <c r="K107" s="64"/>
      <c r="L107" s="64"/>
      <c r="M107" s="64"/>
      <c r="N107" s="64"/>
      <c r="O107" s="35"/>
      <c r="Q107" s="115"/>
      <c r="R107" s="115"/>
      <c r="S107" s="115"/>
      <c r="T107" s="115"/>
      <c r="U107" s="115"/>
      <c r="V107" s="116"/>
      <c r="X107" s="115"/>
      <c r="Y107" s="115"/>
      <c r="Z107" s="115"/>
      <c r="AA107" s="115"/>
      <c r="AB107" s="116"/>
      <c r="AC107" s="116"/>
    </row>
    <row r="108" spans="2:29" x14ac:dyDescent="0.35">
      <c r="B108" s="5">
        <v>105</v>
      </c>
      <c r="C108" s="45" t="s">
        <v>418</v>
      </c>
      <c r="D108" s="5" t="s">
        <v>419</v>
      </c>
      <c r="E108" s="7" t="s">
        <v>420</v>
      </c>
      <c r="F108" s="5" t="s">
        <v>377</v>
      </c>
      <c r="G108" s="5" t="s">
        <v>378</v>
      </c>
      <c r="H108" s="5">
        <f t="shared" si="3"/>
        <v>100</v>
      </c>
      <c r="I108" s="5">
        <v>100000</v>
      </c>
      <c r="J108" s="64"/>
      <c r="K108" s="64"/>
      <c r="L108" s="64"/>
      <c r="M108" s="64"/>
      <c r="N108" s="64"/>
      <c r="O108" s="35"/>
      <c r="Q108" s="115"/>
      <c r="R108" s="115"/>
      <c r="S108" s="115"/>
      <c r="T108" s="115"/>
      <c r="U108" s="115"/>
      <c r="V108" s="116"/>
      <c r="X108" s="115"/>
      <c r="Y108" s="115"/>
      <c r="Z108" s="115"/>
      <c r="AA108" s="115"/>
      <c r="AB108" s="116"/>
      <c r="AC108" s="116"/>
    </row>
    <row r="109" spans="2:29" x14ac:dyDescent="0.35">
      <c r="B109" s="5">
        <v>106</v>
      </c>
      <c r="C109" s="45" t="s">
        <v>421</v>
      </c>
      <c r="D109" s="5" t="s">
        <v>422</v>
      </c>
      <c r="E109" s="7" t="s">
        <v>423</v>
      </c>
      <c r="F109" s="5" t="s">
        <v>424</v>
      </c>
      <c r="G109" s="5" t="s">
        <v>378</v>
      </c>
      <c r="H109" s="5">
        <f t="shared" si="3"/>
        <v>50</v>
      </c>
      <c r="I109" s="5">
        <v>50000</v>
      </c>
      <c r="J109" s="64"/>
      <c r="K109" s="64"/>
      <c r="L109" s="64"/>
      <c r="M109" s="64"/>
      <c r="N109" s="64"/>
      <c r="O109" s="35"/>
      <c r="Q109" s="115"/>
      <c r="R109" s="115"/>
      <c r="S109" s="115"/>
      <c r="T109" s="115"/>
      <c r="U109" s="115"/>
      <c r="V109" s="116"/>
      <c r="X109" s="115"/>
      <c r="Y109" s="115"/>
      <c r="Z109" s="115"/>
      <c r="AA109" s="115"/>
      <c r="AB109" s="116"/>
      <c r="AC109" s="116"/>
    </row>
    <row r="110" spans="2:29" x14ac:dyDescent="0.35">
      <c r="B110" s="5">
        <v>107</v>
      </c>
      <c r="C110" s="45" t="s">
        <v>425</v>
      </c>
      <c r="D110" s="5" t="s">
        <v>426</v>
      </c>
      <c r="E110" s="7" t="s">
        <v>427</v>
      </c>
      <c r="F110" s="5" t="s">
        <v>428</v>
      </c>
      <c r="G110" s="5" t="s">
        <v>378</v>
      </c>
      <c r="H110" s="5">
        <f t="shared" si="3"/>
        <v>50</v>
      </c>
      <c r="I110" s="5">
        <v>50000</v>
      </c>
      <c r="J110" s="64"/>
      <c r="K110" s="64"/>
      <c r="L110" s="64"/>
      <c r="M110" s="64"/>
      <c r="N110" s="64"/>
      <c r="O110" s="35"/>
      <c r="Q110" s="115"/>
      <c r="R110" s="115"/>
      <c r="S110" s="115"/>
      <c r="T110" s="115"/>
      <c r="U110" s="115"/>
      <c r="V110" s="116"/>
      <c r="X110" s="115"/>
      <c r="Y110" s="115"/>
      <c r="Z110" s="115"/>
      <c r="AA110" s="115"/>
      <c r="AB110" s="116"/>
      <c r="AC110" s="116"/>
    </row>
    <row r="111" spans="2:29" x14ac:dyDescent="0.35">
      <c r="B111" s="5">
        <v>108</v>
      </c>
      <c r="C111" s="45" t="s">
        <v>429</v>
      </c>
      <c r="D111" s="5" t="s">
        <v>430</v>
      </c>
      <c r="E111" s="7" t="s">
        <v>431</v>
      </c>
      <c r="F111" s="5" t="s">
        <v>432</v>
      </c>
      <c r="G111" s="5" t="s">
        <v>378</v>
      </c>
      <c r="H111" s="5">
        <f t="shared" si="3"/>
        <v>50</v>
      </c>
      <c r="I111" s="5">
        <v>50000</v>
      </c>
      <c r="J111" s="64"/>
      <c r="K111" s="64"/>
      <c r="L111" s="64"/>
      <c r="M111" s="64"/>
      <c r="N111" s="64"/>
      <c r="O111" s="35"/>
      <c r="Q111" s="115"/>
      <c r="R111" s="115"/>
      <c r="S111" s="115"/>
      <c r="T111" s="115"/>
      <c r="U111" s="115"/>
      <c r="V111" s="116"/>
      <c r="X111" s="115"/>
      <c r="Y111" s="115"/>
      <c r="Z111" s="115"/>
      <c r="AA111" s="115"/>
      <c r="AB111" s="116"/>
      <c r="AC111" s="116"/>
    </row>
    <row r="112" spans="2:29" x14ac:dyDescent="0.35">
      <c r="B112" s="5">
        <v>109</v>
      </c>
      <c r="C112" s="45" t="s">
        <v>433</v>
      </c>
      <c r="D112" s="5" t="s">
        <v>434</v>
      </c>
      <c r="E112" s="7" t="s">
        <v>435</v>
      </c>
      <c r="F112" s="5" t="s">
        <v>436</v>
      </c>
      <c r="G112" s="5" t="s">
        <v>378</v>
      </c>
      <c r="H112" s="5">
        <f t="shared" si="3"/>
        <v>50</v>
      </c>
      <c r="I112" s="5">
        <v>50000</v>
      </c>
      <c r="J112" s="64"/>
      <c r="K112" s="64"/>
      <c r="L112" s="64"/>
      <c r="M112" s="64"/>
      <c r="N112" s="64"/>
      <c r="O112" s="35"/>
      <c r="Q112" s="115"/>
      <c r="R112" s="115"/>
      <c r="S112" s="115"/>
      <c r="T112" s="115"/>
      <c r="U112" s="115"/>
      <c r="V112" s="116"/>
      <c r="X112" s="115"/>
      <c r="Y112" s="115"/>
      <c r="Z112" s="115"/>
      <c r="AA112" s="115"/>
      <c r="AB112" s="116"/>
      <c r="AC112" s="116"/>
    </row>
    <row r="113" spans="2:29" x14ac:dyDescent="0.35">
      <c r="B113" s="5">
        <v>110</v>
      </c>
      <c r="C113" s="45" t="s">
        <v>437</v>
      </c>
      <c r="D113" s="5" t="s">
        <v>438</v>
      </c>
      <c r="E113" s="7" t="s">
        <v>439</v>
      </c>
      <c r="F113" s="5" t="s">
        <v>440</v>
      </c>
      <c r="G113" s="5" t="s">
        <v>378</v>
      </c>
      <c r="H113" s="5">
        <f t="shared" si="3"/>
        <v>50</v>
      </c>
      <c r="I113" s="5">
        <v>50000</v>
      </c>
      <c r="J113" s="64"/>
      <c r="K113" s="64"/>
      <c r="L113" s="64"/>
      <c r="M113" s="64"/>
      <c r="N113" s="64"/>
      <c r="O113" s="35"/>
      <c r="Q113" s="115"/>
      <c r="R113" s="115"/>
      <c r="S113" s="115"/>
      <c r="T113" s="115"/>
      <c r="U113" s="115"/>
      <c r="V113" s="116"/>
      <c r="X113" s="115"/>
      <c r="Y113" s="115"/>
      <c r="Z113" s="115"/>
      <c r="AA113" s="115"/>
      <c r="AB113" s="116"/>
      <c r="AC113" s="116"/>
    </row>
    <row r="114" spans="2:29" x14ac:dyDescent="0.35">
      <c r="B114" s="5">
        <v>111</v>
      </c>
      <c r="C114" s="45" t="s">
        <v>441</v>
      </c>
      <c r="D114" s="5" t="s">
        <v>442</v>
      </c>
      <c r="E114" s="7" t="s">
        <v>443</v>
      </c>
      <c r="F114" s="5" t="s">
        <v>444</v>
      </c>
      <c r="G114" s="5" t="s">
        <v>378</v>
      </c>
      <c r="H114" s="5">
        <f t="shared" si="3"/>
        <v>50</v>
      </c>
      <c r="I114" s="5">
        <v>50000</v>
      </c>
      <c r="J114" s="64"/>
      <c r="K114" s="64"/>
      <c r="L114" s="64"/>
      <c r="M114" s="64"/>
      <c r="N114" s="64"/>
      <c r="O114" s="35"/>
      <c r="Q114" s="115"/>
      <c r="R114" s="115"/>
      <c r="S114" s="115"/>
      <c r="T114" s="115"/>
      <c r="U114" s="115"/>
      <c r="V114" s="116"/>
      <c r="X114" s="115"/>
      <c r="Y114" s="115"/>
      <c r="Z114" s="115"/>
      <c r="AA114" s="115"/>
      <c r="AB114" s="116"/>
      <c r="AC114" s="116"/>
    </row>
    <row r="115" spans="2:29" s="105" customFormat="1" x14ac:dyDescent="0.35">
      <c r="B115" s="5">
        <v>112</v>
      </c>
      <c r="C115" s="102" t="s">
        <v>445</v>
      </c>
      <c r="D115" s="101" t="s">
        <v>446</v>
      </c>
      <c r="E115" s="103" t="s">
        <v>447</v>
      </c>
      <c r="F115" s="101" t="s">
        <v>448</v>
      </c>
      <c r="G115" s="101" t="s">
        <v>449</v>
      </c>
      <c r="H115" s="101">
        <f t="shared" si="3"/>
        <v>200</v>
      </c>
      <c r="I115" s="101">
        <v>200000</v>
      </c>
      <c r="J115" s="104"/>
      <c r="K115" s="104"/>
      <c r="L115" s="104"/>
      <c r="M115" s="104"/>
      <c r="N115" s="104"/>
      <c r="O115" s="35"/>
      <c r="P115"/>
      <c r="Q115" s="115"/>
      <c r="R115" s="115"/>
      <c r="S115" s="115"/>
      <c r="T115" s="115"/>
      <c r="U115" s="115"/>
      <c r="V115" s="116"/>
      <c r="W115"/>
      <c r="X115" s="115"/>
      <c r="Y115" s="115"/>
      <c r="Z115" s="115"/>
      <c r="AA115" s="115"/>
      <c r="AB115" s="116"/>
      <c r="AC115" s="116"/>
    </row>
    <row r="116" spans="2:29" x14ac:dyDescent="0.35">
      <c r="B116" s="5">
        <v>113</v>
      </c>
      <c r="C116" s="45" t="s">
        <v>450</v>
      </c>
      <c r="D116" s="5" t="s">
        <v>451</v>
      </c>
      <c r="E116" s="7" t="s">
        <v>452</v>
      </c>
      <c r="F116" s="5" t="s">
        <v>453</v>
      </c>
      <c r="G116" s="5" t="s">
        <v>449</v>
      </c>
      <c r="H116" s="5">
        <f t="shared" si="3"/>
        <v>50</v>
      </c>
      <c r="I116" s="5">
        <v>50000</v>
      </c>
      <c r="J116" s="64"/>
      <c r="K116" s="64"/>
      <c r="L116" s="64"/>
      <c r="M116" s="64"/>
      <c r="N116" s="64"/>
      <c r="O116" s="35"/>
      <c r="Q116" s="115"/>
      <c r="R116" s="115"/>
      <c r="S116" s="115"/>
      <c r="T116" s="115"/>
      <c r="U116" s="115"/>
      <c r="V116" s="116"/>
      <c r="X116" s="115"/>
      <c r="Y116" s="115"/>
      <c r="Z116" s="115"/>
      <c r="AA116" s="115"/>
      <c r="AB116" s="116"/>
      <c r="AC116" s="116"/>
    </row>
    <row r="117" spans="2:29" x14ac:dyDescent="0.35">
      <c r="B117" s="5">
        <v>114</v>
      </c>
      <c r="C117" s="45" t="s">
        <v>454</v>
      </c>
      <c r="D117" s="5" t="s">
        <v>455</v>
      </c>
      <c r="E117" s="7" t="s">
        <v>456</v>
      </c>
      <c r="F117" s="5" t="s">
        <v>457</v>
      </c>
      <c r="G117" s="5" t="s">
        <v>449</v>
      </c>
      <c r="H117" s="5">
        <f t="shared" si="3"/>
        <v>50</v>
      </c>
      <c r="I117" s="5">
        <v>50000</v>
      </c>
      <c r="J117" s="64"/>
      <c r="K117" s="64"/>
      <c r="L117" s="64"/>
      <c r="M117" s="64"/>
      <c r="N117" s="64"/>
      <c r="O117" s="35"/>
      <c r="Q117" s="115"/>
      <c r="R117" s="115"/>
      <c r="S117" s="115"/>
      <c r="T117" s="115"/>
      <c r="U117" s="115"/>
      <c r="V117" s="116"/>
      <c r="X117" s="115"/>
      <c r="Y117" s="115"/>
      <c r="Z117" s="115"/>
      <c r="AA117" s="115"/>
      <c r="AB117" s="116"/>
      <c r="AC117" s="116"/>
    </row>
    <row r="118" spans="2:29" x14ac:dyDescent="0.35">
      <c r="B118" s="5">
        <v>115</v>
      </c>
      <c r="C118" s="45" t="s">
        <v>458</v>
      </c>
      <c r="D118" s="5" t="s">
        <v>459</v>
      </c>
      <c r="E118" s="7" t="s">
        <v>460</v>
      </c>
      <c r="F118" s="5" t="s">
        <v>461</v>
      </c>
      <c r="G118" s="5" t="s">
        <v>449</v>
      </c>
      <c r="H118" s="5">
        <f t="shared" si="3"/>
        <v>50</v>
      </c>
      <c r="I118" s="5">
        <v>50000</v>
      </c>
      <c r="J118" s="64"/>
      <c r="K118" s="64"/>
      <c r="L118" s="64"/>
      <c r="M118" s="64"/>
      <c r="N118" s="64"/>
      <c r="O118" s="35"/>
      <c r="Q118" s="115"/>
      <c r="R118" s="115"/>
      <c r="S118" s="115"/>
      <c r="T118" s="115"/>
      <c r="U118" s="115"/>
      <c r="V118" s="116"/>
      <c r="X118" s="115"/>
      <c r="Y118" s="115"/>
      <c r="Z118" s="115"/>
      <c r="AA118" s="115"/>
      <c r="AB118" s="116"/>
      <c r="AC118" s="116"/>
    </row>
    <row r="119" spans="2:29" x14ac:dyDescent="0.35">
      <c r="B119" s="5">
        <v>116</v>
      </c>
      <c r="C119" s="45" t="s">
        <v>462</v>
      </c>
      <c r="D119" s="5" t="s">
        <v>463</v>
      </c>
      <c r="E119" s="7" t="s">
        <v>464</v>
      </c>
      <c r="F119" s="5" t="s">
        <v>465</v>
      </c>
      <c r="G119" s="5" t="s">
        <v>449</v>
      </c>
      <c r="H119" s="5">
        <f t="shared" si="3"/>
        <v>50</v>
      </c>
      <c r="I119" s="5">
        <v>50000</v>
      </c>
      <c r="J119" s="64"/>
      <c r="K119" s="64"/>
      <c r="L119" s="64"/>
      <c r="M119" s="64"/>
      <c r="N119" s="64"/>
      <c r="O119" s="35"/>
      <c r="Q119" s="115"/>
      <c r="R119" s="115"/>
      <c r="S119" s="115"/>
      <c r="T119" s="115"/>
      <c r="U119" s="115"/>
      <c r="V119" s="116"/>
      <c r="X119" s="115"/>
      <c r="Y119" s="115"/>
      <c r="Z119" s="115"/>
      <c r="AA119" s="115"/>
      <c r="AB119" s="116"/>
      <c r="AC119" s="116"/>
    </row>
    <row r="120" spans="2:29" x14ac:dyDescent="0.35">
      <c r="B120" s="5">
        <v>117</v>
      </c>
      <c r="C120" s="45" t="s">
        <v>466</v>
      </c>
      <c r="D120" s="5" t="s">
        <v>467</v>
      </c>
      <c r="E120" s="7" t="s">
        <v>468</v>
      </c>
      <c r="F120" s="5" t="s">
        <v>469</v>
      </c>
      <c r="G120" s="5" t="s">
        <v>449</v>
      </c>
      <c r="H120" s="5">
        <f t="shared" si="3"/>
        <v>50</v>
      </c>
      <c r="I120" s="5">
        <v>50000</v>
      </c>
      <c r="J120" s="64"/>
      <c r="K120" s="64"/>
      <c r="L120" s="64"/>
      <c r="M120" s="64"/>
      <c r="N120" s="64"/>
      <c r="O120" s="35"/>
      <c r="Q120" s="115"/>
      <c r="R120" s="115"/>
      <c r="S120" s="115"/>
      <c r="T120" s="115"/>
      <c r="U120" s="115"/>
      <c r="V120" s="116"/>
      <c r="X120" s="115"/>
      <c r="Y120" s="115"/>
      <c r="Z120" s="115"/>
      <c r="AA120" s="115"/>
      <c r="AB120" s="116"/>
      <c r="AC120" s="116"/>
    </row>
    <row r="121" spans="2:29" x14ac:dyDescent="0.35">
      <c r="B121" s="5">
        <v>118</v>
      </c>
      <c r="C121" s="45" t="s">
        <v>470</v>
      </c>
      <c r="D121" s="5" t="s">
        <v>471</v>
      </c>
      <c r="E121" s="7" t="s">
        <v>472</v>
      </c>
      <c r="F121" s="5" t="s">
        <v>448</v>
      </c>
      <c r="G121" s="5" t="s">
        <v>449</v>
      </c>
      <c r="H121" s="5">
        <f t="shared" si="3"/>
        <v>50</v>
      </c>
      <c r="I121" s="5">
        <v>50000</v>
      </c>
      <c r="J121" s="64"/>
      <c r="K121" s="64"/>
      <c r="L121" s="64"/>
      <c r="M121" s="64"/>
      <c r="N121" s="64"/>
      <c r="O121" s="35"/>
      <c r="Q121" s="115"/>
      <c r="R121" s="115"/>
      <c r="S121" s="115"/>
      <c r="T121" s="115"/>
      <c r="U121" s="115"/>
      <c r="V121" s="116"/>
      <c r="X121" s="115"/>
      <c r="Y121" s="115"/>
      <c r="Z121" s="115"/>
      <c r="AA121" s="115"/>
      <c r="AB121" s="116"/>
      <c r="AC121" s="116"/>
    </row>
    <row r="122" spans="2:29" x14ac:dyDescent="0.35">
      <c r="B122" s="5">
        <v>119</v>
      </c>
      <c r="C122" s="45" t="s">
        <v>473</v>
      </c>
      <c r="D122" s="5" t="s">
        <v>474</v>
      </c>
      <c r="E122" s="7" t="s">
        <v>475</v>
      </c>
      <c r="F122" s="5" t="s">
        <v>476</v>
      </c>
      <c r="G122" s="5" t="s">
        <v>449</v>
      </c>
      <c r="H122" s="5">
        <f t="shared" si="3"/>
        <v>50</v>
      </c>
      <c r="I122" s="5">
        <v>50000</v>
      </c>
      <c r="J122" s="64"/>
      <c r="K122" s="64"/>
      <c r="L122" s="64"/>
      <c r="M122" s="64"/>
      <c r="N122" s="64"/>
      <c r="O122" s="35"/>
      <c r="Q122" s="115"/>
      <c r="R122" s="115"/>
      <c r="S122" s="115"/>
      <c r="T122" s="115"/>
      <c r="U122" s="115"/>
      <c r="V122" s="116"/>
      <c r="X122" s="115"/>
      <c r="Y122" s="115"/>
      <c r="Z122" s="115"/>
      <c r="AA122" s="115"/>
      <c r="AB122" s="116"/>
      <c r="AC122" s="116"/>
    </row>
    <row r="123" spans="2:29" x14ac:dyDescent="0.35">
      <c r="B123" s="5">
        <v>120</v>
      </c>
      <c r="C123" s="45" t="s">
        <v>477</v>
      </c>
      <c r="D123" s="5" t="s">
        <v>478</v>
      </c>
      <c r="E123" s="7" t="s">
        <v>479</v>
      </c>
      <c r="F123" s="5" t="s">
        <v>480</v>
      </c>
      <c r="G123" s="5" t="s">
        <v>449</v>
      </c>
      <c r="H123" s="5">
        <f t="shared" si="3"/>
        <v>50</v>
      </c>
      <c r="I123" s="5">
        <v>50000</v>
      </c>
      <c r="J123" s="64"/>
      <c r="K123" s="64"/>
      <c r="L123" s="64"/>
      <c r="M123" s="64"/>
      <c r="N123" s="64"/>
      <c r="O123" s="35"/>
      <c r="Q123" s="115"/>
      <c r="R123" s="115"/>
      <c r="S123" s="115"/>
      <c r="T123" s="115"/>
      <c r="U123" s="115"/>
      <c r="V123" s="116"/>
      <c r="X123" s="115"/>
      <c r="Y123" s="115"/>
      <c r="Z123" s="115"/>
      <c r="AA123" s="115"/>
      <c r="AB123" s="116"/>
      <c r="AC123" s="116"/>
    </row>
    <row r="124" spans="2:29" x14ac:dyDescent="0.35">
      <c r="B124" s="5">
        <v>121</v>
      </c>
      <c r="C124" s="45" t="s">
        <v>481</v>
      </c>
      <c r="D124" s="5" t="s">
        <v>482</v>
      </c>
      <c r="E124" s="7" t="s">
        <v>483</v>
      </c>
      <c r="F124" s="5" t="s">
        <v>484</v>
      </c>
      <c r="G124" s="5" t="s">
        <v>449</v>
      </c>
      <c r="H124" s="5">
        <f t="shared" si="3"/>
        <v>50</v>
      </c>
      <c r="I124" s="5">
        <v>50000</v>
      </c>
      <c r="J124" s="64"/>
      <c r="K124" s="64"/>
      <c r="L124" s="64"/>
      <c r="M124" s="64"/>
      <c r="N124" s="64"/>
      <c r="O124" s="35"/>
      <c r="Q124" s="115"/>
      <c r="R124" s="115"/>
      <c r="S124" s="115"/>
      <c r="T124" s="115"/>
      <c r="U124" s="115"/>
      <c r="V124" s="116"/>
      <c r="X124" s="115"/>
      <c r="Y124" s="115"/>
      <c r="Z124" s="115"/>
      <c r="AA124" s="115"/>
      <c r="AB124" s="116"/>
      <c r="AC124" s="116"/>
    </row>
    <row r="125" spans="2:29" x14ac:dyDescent="0.35">
      <c r="B125" s="5">
        <v>122</v>
      </c>
      <c r="C125" s="45" t="s">
        <v>485</v>
      </c>
      <c r="D125" s="5" t="s">
        <v>486</v>
      </c>
      <c r="E125" s="7" t="s">
        <v>487</v>
      </c>
      <c r="F125" s="5" t="s">
        <v>488</v>
      </c>
      <c r="G125" s="5" t="s">
        <v>449</v>
      </c>
      <c r="H125" s="5">
        <f t="shared" si="3"/>
        <v>50</v>
      </c>
      <c r="I125" s="5">
        <v>50000</v>
      </c>
      <c r="J125" s="64"/>
      <c r="K125" s="64"/>
      <c r="L125" s="64"/>
      <c r="M125" s="64"/>
      <c r="N125" s="64"/>
      <c r="O125" s="35"/>
      <c r="Q125" s="115"/>
      <c r="R125" s="115"/>
      <c r="S125" s="115"/>
      <c r="T125" s="115"/>
      <c r="U125" s="115"/>
      <c r="V125" s="116"/>
      <c r="X125" s="115"/>
      <c r="Y125" s="115"/>
      <c r="Z125" s="115"/>
      <c r="AA125" s="115"/>
      <c r="AB125" s="116"/>
      <c r="AC125" s="116"/>
    </row>
    <row r="126" spans="2:29" x14ac:dyDescent="0.35">
      <c r="B126" s="5">
        <v>123</v>
      </c>
      <c r="C126" s="45" t="s">
        <v>489</v>
      </c>
      <c r="D126" s="5" t="s">
        <v>490</v>
      </c>
      <c r="E126" s="7" t="s">
        <v>491</v>
      </c>
      <c r="F126" s="5" t="s">
        <v>492</v>
      </c>
      <c r="G126" s="5" t="s">
        <v>449</v>
      </c>
      <c r="H126" s="5">
        <f t="shared" si="3"/>
        <v>50</v>
      </c>
      <c r="I126" s="5">
        <v>50000</v>
      </c>
      <c r="J126" s="64"/>
      <c r="K126" s="64"/>
      <c r="L126" s="64"/>
      <c r="M126" s="64"/>
      <c r="N126" s="64"/>
      <c r="O126" s="35"/>
      <c r="Q126" s="115"/>
      <c r="R126" s="115"/>
      <c r="S126" s="115"/>
      <c r="T126" s="115"/>
      <c r="U126" s="115"/>
      <c r="V126" s="116"/>
      <c r="X126" s="115"/>
      <c r="Y126" s="115"/>
      <c r="Z126" s="115"/>
      <c r="AA126" s="115"/>
      <c r="AB126" s="116"/>
      <c r="AC126" s="116"/>
    </row>
    <row r="127" spans="2:29" x14ac:dyDescent="0.35">
      <c r="B127" s="5">
        <v>124</v>
      </c>
      <c r="C127" s="45" t="s">
        <v>493</v>
      </c>
      <c r="D127" s="5" t="s">
        <v>494</v>
      </c>
      <c r="E127" s="7" t="s">
        <v>495</v>
      </c>
      <c r="F127" s="5" t="s">
        <v>448</v>
      </c>
      <c r="G127" s="5" t="s">
        <v>449</v>
      </c>
      <c r="H127" s="5">
        <f t="shared" si="3"/>
        <v>50</v>
      </c>
      <c r="I127" s="5">
        <v>50000</v>
      </c>
      <c r="J127" s="64"/>
      <c r="K127" s="64"/>
      <c r="L127" s="64"/>
      <c r="M127" s="64"/>
      <c r="N127" s="64"/>
      <c r="O127" s="35"/>
      <c r="Q127" s="115"/>
      <c r="R127" s="115"/>
      <c r="S127" s="115"/>
      <c r="T127" s="115"/>
      <c r="U127" s="115"/>
      <c r="V127" s="116"/>
      <c r="X127" s="115"/>
      <c r="Y127" s="115"/>
      <c r="Z127" s="115"/>
      <c r="AA127" s="115"/>
      <c r="AB127" s="116"/>
      <c r="AC127" s="116"/>
    </row>
    <row r="128" spans="2:29" x14ac:dyDescent="0.35">
      <c r="B128" s="5">
        <v>125</v>
      </c>
      <c r="C128" s="45" t="s">
        <v>496</v>
      </c>
      <c r="D128" s="5" t="s">
        <v>497</v>
      </c>
      <c r="E128" s="7" t="s">
        <v>498</v>
      </c>
      <c r="F128" s="5" t="s">
        <v>499</v>
      </c>
      <c r="G128" s="5" t="s">
        <v>449</v>
      </c>
      <c r="H128" s="5">
        <f t="shared" si="3"/>
        <v>50</v>
      </c>
      <c r="I128" s="5">
        <v>50000</v>
      </c>
      <c r="J128" s="64"/>
      <c r="K128" s="64"/>
      <c r="L128" s="64"/>
      <c r="M128" s="64"/>
      <c r="N128" s="64"/>
      <c r="O128" s="35"/>
      <c r="Q128" s="115"/>
      <c r="R128" s="115"/>
      <c r="S128" s="115"/>
      <c r="T128" s="115"/>
      <c r="U128" s="115"/>
      <c r="V128" s="116"/>
      <c r="X128" s="115"/>
      <c r="Y128" s="115"/>
      <c r="Z128" s="115"/>
      <c r="AA128" s="115"/>
      <c r="AB128" s="116"/>
      <c r="AC128" s="116"/>
    </row>
    <row r="129" spans="2:29" x14ac:dyDescent="0.35">
      <c r="B129" s="5">
        <v>126</v>
      </c>
      <c r="C129" s="45" t="s">
        <v>500</v>
      </c>
      <c r="D129" s="5" t="s">
        <v>501</v>
      </c>
      <c r="E129" s="7" t="s">
        <v>502</v>
      </c>
      <c r="F129" s="5" t="s">
        <v>503</v>
      </c>
      <c r="G129" s="5" t="s">
        <v>449</v>
      </c>
      <c r="H129" s="5">
        <f t="shared" si="3"/>
        <v>50</v>
      </c>
      <c r="I129" s="5">
        <v>50000</v>
      </c>
      <c r="J129" s="64"/>
      <c r="K129" s="64"/>
      <c r="L129" s="64"/>
      <c r="M129" s="64"/>
      <c r="N129" s="64"/>
      <c r="O129" s="35"/>
      <c r="Q129" s="115"/>
      <c r="R129" s="115"/>
      <c r="S129" s="115"/>
      <c r="T129" s="115"/>
      <c r="U129" s="115"/>
      <c r="V129" s="116"/>
      <c r="X129" s="115"/>
      <c r="Y129" s="115"/>
      <c r="Z129" s="115"/>
      <c r="AA129" s="115"/>
      <c r="AB129" s="116"/>
      <c r="AC129" s="116"/>
    </row>
    <row r="130" spans="2:29" x14ac:dyDescent="0.35">
      <c r="B130" s="5">
        <v>127</v>
      </c>
      <c r="C130" s="45" t="s">
        <v>504</v>
      </c>
      <c r="D130" s="5" t="s">
        <v>505</v>
      </c>
      <c r="E130" s="7" t="s">
        <v>506</v>
      </c>
      <c r="F130" s="5" t="s">
        <v>507</v>
      </c>
      <c r="G130" s="5" t="s">
        <v>449</v>
      </c>
      <c r="H130" s="5">
        <f t="shared" si="3"/>
        <v>50</v>
      </c>
      <c r="I130" s="5">
        <v>50000</v>
      </c>
      <c r="J130" s="64"/>
      <c r="K130" s="64"/>
      <c r="L130" s="64"/>
      <c r="M130" s="64"/>
      <c r="N130" s="64"/>
      <c r="O130" s="35"/>
      <c r="Q130" s="115"/>
      <c r="R130" s="115"/>
      <c r="S130" s="115"/>
      <c r="T130" s="115"/>
      <c r="U130" s="115"/>
      <c r="V130" s="116"/>
      <c r="X130" s="115"/>
      <c r="Y130" s="115"/>
      <c r="Z130" s="115"/>
      <c r="AA130" s="115"/>
      <c r="AB130" s="116"/>
      <c r="AC130" s="116"/>
    </row>
    <row r="131" spans="2:29" x14ac:dyDescent="0.35">
      <c r="B131" s="5">
        <v>128</v>
      </c>
      <c r="C131" s="45" t="s">
        <v>508</v>
      </c>
      <c r="D131" s="5" t="s">
        <v>509</v>
      </c>
      <c r="E131" s="7" t="s">
        <v>510</v>
      </c>
      <c r="F131" s="5" t="s">
        <v>511</v>
      </c>
      <c r="G131" s="5" t="s">
        <v>449</v>
      </c>
      <c r="H131" s="5">
        <f t="shared" si="3"/>
        <v>50</v>
      </c>
      <c r="I131" s="5">
        <v>50000</v>
      </c>
      <c r="J131" s="64"/>
      <c r="K131" s="64"/>
      <c r="L131" s="64"/>
      <c r="M131" s="64"/>
      <c r="N131" s="64"/>
      <c r="O131" s="35"/>
      <c r="Q131" s="115"/>
      <c r="R131" s="115"/>
      <c r="S131" s="115"/>
      <c r="T131" s="115"/>
      <c r="U131" s="115"/>
      <c r="V131" s="116"/>
      <c r="X131" s="115"/>
      <c r="Y131" s="115"/>
      <c r="Z131" s="115"/>
      <c r="AA131" s="115"/>
      <c r="AB131" s="116"/>
      <c r="AC131" s="116"/>
    </row>
    <row r="132" spans="2:29" x14ac:dyDescent="0.35">
      <c r="B132" s="5">
        <v>129</v>
      </c>
      <c r="C132" s="45" t="s">
        <v>512</v>
      </c>
      <c r="D132" s="5" t="s">
        <v>513</v>
      </c>
      <c r="E132" s="7" t="s">
        <v>514</v>
      </c>
      <c r="F132" s="5" t="s">
        <v>515</v>
      </c>
      <c r="G132" s="5" t="s">
        <v>449</v>
      </c>
      <c r="H132" s="5">
        <f t="shared" si="3"/>
        <v>50</v>
      </c>
      <c r="I132" s="5">
        <v>50000</v>
      </c>
      <c r="J132" s="64"/>
      <c r="K132" s="64"/>
      <c r="L132" s="64"/>
      <c r="M132" s="64"/>
      <c r="N132" s="64"/>
      <c r="O132" s="35"/>
      <c r="Q132" s="115"/>
      <c r="R132" s="115"/>
      <c r="S132" s="115"/>
      <c r="T132" s="115"/>
      <c r="U132" s="115"/>
      <c r="V132" s="116"/>
      <c r="X132" s="115"/>
      <c r="Y132" s="115"/>
      <c r="Z132" s="115"/>
      <c r="AA132" s="115"/>
      <c r="AB132" s="116"/>
      <c r="AC132" s="116"/>
    </row>
    <row r="133" spans="2:29" x14ac:dyDescent="0.35">
      <c r="B133" s="5">
        <v>130</v>
      </c>
      <c r="C133" s="45" t="s">
        <v>544</v>
      </c>
      <c r="D133" s="5" t="s">
        <v>545</v>
      </c>
      <c r="E133" s="7" t="s">
        <v>546</v>
      </c>
      <c r="F133" s="5" t="s">
        <v>547</v>
      </c>
      <c r="G133" s="5" t="s">
        <v>516</v>
      </c>
      <c r="H133" s="5">
        <f t="shared" si="3"/>
        <v>50</v>
      </c>
      <c r="I133" s="5">
        <v>50000</v>
      </c>
      <c r="J133" s="64"/>
      <c r="K133" s="64"/>
      <c r="L133" s="64"/>
      <c r="M133" s="64"/>
      <c r="N133" s="64"/>
      <c r="O133" s="35"/>
      <c r="Q133" s="115"/>
      <c r="R133" s="115"/>
      <c r="S133" s="115"/>
      <c r="T133" s="115"/>
      <c r="U133" s="115"/>
      <c r="V133" s="116"/>
      <c r="X133" s="115"/>
      <c r="Y133" s="115"/>
      <c r="Z133" s="115"/>
      <c r="AA133" s="115"/>
      <c r="AB133" s="116"/>
      <c r="AC133" s="116"/>
    </row>
    <row r="134" spans="2:29" x14ac:dyDescent="0.35">
      <c r="B134" s="5">
        <v>131</v>
      </c>
      <c r="C134" s="45" t="s">
        <v>517</v>
      </c>
      <c r="D134" s="5" t="s">
        <v>518</v>
      </c>
      <c r="E134" s="7" t="s">
        <v>8</v>
      </c>
      <c r="F134" s="5" t="s">
        <v>200</v>
      </c>
      <c r="G134" s="5" t="s">
        <v>10</v>
      </c>
      <c r="H134" s="5">
        <f t="shared" ref="H134:H144" si="4">I134/1000</f>
        <v>50</v>
      </c>
      <c r="I134" s="5">
        <v>50000</v>
      </c>
      <c r="J134" s="64"/>
      <c r="K134" s="64"/>
      <c r="L134" s="64"/>
      <c r="M134" s="64"/>
      <c r="N134" s="64"/>
      <c r="O134" s="35"/>
      <c r="Q134" s="115"/>
      <c r="R134" s="115"/>
      <c r="S134" s="115"/>
      <c r="T134" s="115"/>
      <c r="U134" s="115"/>
      <c r="V134" s="116"/>
      <c r="X134" s="115"/>
      <c r="Y134" s="115"/>
      <c r="Z134" s="115"/>
      <c r="AA134" s="115"/>
      <c r="AB134" s="116"/>
      <c r="AC134" s="116"/>
    </row>
    <row r="135" spans="2:29" x14ac:dyDescent="0.35">
      <c r="B135" s="5">
        <v>132</v>
      </c>
      <c r="C135" s="45" t="s">
        <v>519</v>
      </c>
      <c r="D135" s="5" t="s">
        <v>520</v>
      </c>
      <c r="E135" s="7" t="s">
        <v>8</v>
      </c>
      <c r="F135" s="5" t="s">
        <v>521</v>
      </c>
      <c r="G135" s="5" t="s">
        <v>10</v>
      </c>
      <c r="H135" s="5">
        <f>I135/1000</f>
        <v>5000</v>
      </c>
      <c r="I135" s="5">
        <v>5000000</v>
      </c>
      <c r="J135" s="64"/>
      <c r="K135" s="64"/>
      <c r="L135" s="64"/>
      <c r="M135" s="64"/>
      <c r="N135" s="64"/>
      <c r="O135" s="35"/>
      <c r="Q135" s="115"/>
      <c r="R135" s="115"/>
      <c r="S135" s="115"/>
      <c r="T135" s="115"/>
      <c r="U135" s="115"/>
      <c r="V135" s="116"/>
      <c r="X135" s="115"/>
      <c r="Y135" s="115"/>
      <c r="Z135" s="115"/>
      <c r="AA135" s="115"/>
      <c r="AB135" s="116"/>
      <c r="AC135" s="116"/>
    </row>
    <row r="136" spans="2:29" x14ac:dyDescent="0.35">
      <c r="B136" s="5">
        <v>133</v>
      </c>
      <c r="C136" s="45" t="s">
        <v>522</v>
      </c>
      <c r="D136" s="5" t="s">
        <v>523</v>
      </c>
      <c r="E136" s="7" t="s">
        <v>14</v>
      </c>
      <c r="F136" s="5" t="s">
        <v>524</v>
      </c>
      <c r="G136" s="5" t="s">
        <v>10</v>
      </c>
      <c r="H136" s="5">
        <f t="shared" si="4"/>
        <v>5000</v>
      </c>
      <c r="I136" s="5">
        <v>5000000</v>
      </c>
      <c r="J136" s="64"/>
      <c r="K136" s="64"/>
      <c r="L136" s="64"/>
      <c r="M136" s="64"/>
      <c r="N136" s="64"/>
      <c r="O136" s="35"/>
      <c r="Q136" s="115"/>
      <c r="R136" s="115"/>
      <c r="S136" s="115"/>
      <c r="T136" s="115"/>
      <c r="U136" s="115"/>
      <c r="V136" s="116"/>
      <c r="X136" s="115"/>
      <c r="Y136" s="115"/>
      <c r="Z136" s="115"/>
      <c r="AA136" s="115"/>
      <c r="AB136" s="116"/>
      <c r="AC136" s="116"/>
    </row>
    <row r="137" spans="2:29" x14ac:dyDescent="0.35">
      <c r="B137" s="5">
        <v>134</v>
      </c>
      <c r="C137" s="45" t="s">
        <v>529</v>
      </c>
      <c r="D137" s="5" t="s">
        <v>525</v>
      </c>
      <c r="E137" s="2" t="s">
        <v>530</v>
      </c>
      <c r="F137" s="5" t="s">
        <v>526</v>
      </c>
      <c r="G137" s="5" t="s">
        <v>188</v>
      </c>
      <c r="H137" s="5">
        <f t="shared" si="4"/>
        <v>5000</v>
      </c>
      <c r="I137" s="5">
        <v>5000000</v>
      </c>
      <c r="J137" s="64"/>
      <c r="K137" s="64"/>
      <c r="L137" s="64"/>
      <c r="M137" s="64"/>
      <c r="N137" s="64"/>
      <c r="O137" s="35"/>
      <c r="Q137" s="115"/>
      <c r="R137" s="115"/>
      <c r="S137" s="115"/>
      <c r="T137" s="115"/>
      <c r="U137" s="115"/>
      <c r="V137" s="116"/>
      <c r="X137" s="115"/>
      <c r="Y137" s="115"/>
      <c r="Z137" s="115"/>
      <c r="AA137" s="115"/>
      <c r="AB137" s="116"/>
      <c r="AC137" s="116"/>
    </row>
    <row r="138" spans="2:29" x14ac:dyDescent="0.35">
      <c r="B138" s="5">
        <v>135</v>
      </c>
      <c r="C138" s="45" t="s">
        <v>548</v>
      </c>
      <c r="D138" s="5" t="s">
        <v>12</v>
      </c>
      <c r="E138" s="7" t="s">
        <v>8</v>
      </c>
      <c r="F138" s="5" t="s">
        <v>9</v>
      </c>
      <c r="G138" s="5" t="s">
        <v>10</v>
      </c>
      <c r="H138" s="5">
        <f>I138/1000</f>
        <v>50</v>
      </c>
      <c r="I138" s="100">
        <v>50000</v>
      </c>
      <c r="J138" s="64"/>
      <c r="K138" s="64"/>
      <c r="L138" s="64"/>
      <c r="M138" s="64"/>
      <c r="N138" s="64"/>
      <c r="O138" s="35"/>
      <c r="Q138" s="115"/>
      <c r="R138" s="115"/>
      <c r="S138" s="115"/>
      <c r="T138" s="115"/>
      <c r="U138" s="115"/>
      <c r="V138" s="116"/>
      <c r="X138" s="115"/>
      <c r="Y138" s="115"/>
      <c r="Z138" s="115"/>
      <c r="AA138" s="115"/>
      <c r="AB138" s="116"/>
      <c r="AC138" s="116"/>
    </row>
    <row r="139" spans="2:29" x14ac:dyDescent="0.35">
      <c r="B139" s="5">
        <v>136</v>
      </c>
      <c r="C139" s="45" t="s">
        <v>549</v>
      </c>
      <c r="D139" s="5" t="s">
        <v>13</v>
      </c>
      <c r="E139" s="7" t="s">
        <v>14</v>
      </c>
      <c r="F139" s="5" t="s">
        <v>15</v>
      </c>
      <c r="G139" s="5" t="s">
        <v>10</v>
      </c>
      <c r="H139" s="5">
        <f>I139/1000</f>
        <v>50</v>
      </c>
      <c r="I139" s="100">
        <v>50000</v>
      </c>
      <c r="J139" s="64"/>
      <c r="K139" s="64"/>
      <c r="L139" s="64"/>
      <c r="M139" s="64"/>
      <c r="N139" s="64"/>
      <c r="O139" s="35"/>
      <c r="Q139" s="115"/>
      <c r="R139" s="115"/>
      <c r="S139" s="115"/>
      <c r="T139" s="115"/>
      <c r="U139" s="115"/>
      <c r="V139" s="116"/>
      <c r="X139" s="115"/>
      <c r="Y139" s="115"/>
      <c r="Z139" s="115"/>
      <c r="AA139" s="115"/>
      <c r="AB139" s="116"/>
      <c r="AC139" s="116"/>
    </row>
    <row r="140" spans="2:29" x14ac:dyDescent="0.35">
      <c r="B140" s="5">
        <v>137</v>
      </c>
      <c r="C140" s="45" t="s">
        <v>550</v>
      </c>
      <c r="D140" s="5" t="s">
        <v>551</v>
      </c>
      <c r="E140" s="2" t="s">
        <v>531</v>
      </c>
      <c r="F140" s="5" t="s">
        <v>527</v>
      </c>
      <c r="G140" s="5" t="s">
        <v>516</v>
      </c>
      <c r="H140" s="5">
        <f>I140/1000</f>
        <v>10</v>
      </c>
      <c r="I140" s="5">
        <v>10000</v>
      </c>
      <c r="J140" s="64"/>
      <c r="K140" s="64"/>
      <c r="L140" s="64"/>
      <c r="M140" s="64"/>
      <c r="N140" s="64"/>
      <c r="O140" s="35"/>
      <c r="Q140" s="115"/>
      <c r="R140" s="115"/>
      <c r="S140" s="115"/>
      <c r="T140" s="115"/>
      <c r="U140" s="115"/>
      <c r="V140" s="116"/>
      <c r="X140" s="115"/>
      <c r="Y140" s="115"/>
      <c r="Z140" s="115"/>
      <c r="AA140" s="115"/>
      <c r="AB140" s="116"/>
      <c r="AC140" s="116"/>
    </row>
    <row r="141" spans="2:29" x14ac:dyDescent="0.35">
      <c r="B141" s="5">
        <v>138</v>
      </c>
      <c r="C141" s="45" t="s">
        <v>550</v>
      </c>
      <c r="D141" s="5" t="s">
        <v>552</v>
      </c>
      <c r="E141" s="2" t="s">
        <v>532</v>
      </c>
      <c r="F141" s="5" t="s">
        <v>528</v>
      </c>
      <c r="G141" s="5" t="s">
        <v>516</v>
      </c>
      <c r="H141" s="5">
        <f>I141/1000</f>
        <v>10</v>
      </c>
      <c r="I141" s="5">
        <v>10000</v>
      </c>
      <c r="J141" s="64"/>
      <c r="K141" s="64"/>
      <c r="L141" s="64"/>
      <c r="M141" s="64"/>
      <c r="N141" s="64"/>
      <c r="O141" s="35"/>
      <c r="Q141" s="115"/>
      <c r="R141" s="115"/>
      <c r="S141" s="115"/>
      <c r="T141" s="115"/>
      <c r="U141" s="115"/>
      <c r="V141" s="116"/>
      <c r="X141" s="115"/>
      <c r="Y141" s="115"/>
      <c r="Z141" s="115"/>
      <c r="AA141" s="115"/>
      <c r="AB141" s="116"/>
      <c r="AC141" s="116"/>
    </row>
    <row r="142" spans="2:29" x14ac:dyDescent="0.35">
      <c r="B142" s="5">
        <v>139</v>
      </c>
      <c r="C142" s="45" t="s">
        <v>553</v>
      </c>
      <c r="D142" s="5"/>
      <c r="E142" s="2" t="s">
        <v>554</v>
      </c>
      <c r="F142" s="5"/>
      <c r="G142" s="5" t="s">
        <v>516</v>
      </c>
      <c r="H142" s="5">
        <f t="shared" si="4"/>
        <v>10</v>
      </c>
      <c r="I142" s="5">
        <v>10000</v>
      </c>
      <c r="J142" s="64"/>
      <c r="K142" s="64"/>
      <c r="L142" s="64"/>
      <c r="M142" s="64"/>
      <c r="N142" s="64"/>
      <c r="O142" s="35"/>
      <c r="Q142" s="115"/>
      <c r="R142" s="115"/>
      <c r="S142" s="115"/>
      <c r="T142" s="115"/>
      <c r="U142" s="115"/>
      <c r="V142" s="116"/>
      <c r="X142" s="115"/>
      <c r="Y142" s="115"/>
      <c r="Z142" s="115"/>
      <c r="AA142" s="115"/>
      <c r="AB142" s="116"/>
      <c r="AC142" s="116"/>
    </row>
    <row r="143" spans="2:29" x14ac:dyDescent="0.35">
      <c r="B143" s="5">
        <v>140</v>
      </c>
      <c r="C143" s="45" t="s">
        <v>555</v>
      </c>
      <c r="D143" s="5"/>
      <c r="E143" s="2" t="s">
        <v>554</v>
      </c>
      <c r="F143" s="5"/>
      <c r="G143" s="5" t="s">
        <v>516</v>
      </c>
      <c r="H143" s="5">
        <f t="shared" si="4"/>
        <v>10</v>
      </c>
      <c r="I143" s="5">
        <v>10000</v>
      </c>
      <c r="J143" s="64"/>
      <c r="K143" s="64"/>
      <c r="L143" s="64"/>
      <c r="M143" s="64"/>
      <c r="N143" s="64"/>
      <c r="O143" s="35"/>
      <c r="Q143" s="115"/>
      <c r="R143" s="115"/>
      <c r="S143" s="115"/>
      <c r="T143" s="115"/>
      <c r="U143" s="115"/>
      <c r="V143" s="116"/>
      <c r="X143" s="115"/>
      <c r="Y143" s="115"/>
      <c r="Z143" s="115"/>
      <c r="AA143" s="115"/>
      <c r="AB143" s="116"/>
      <c r="AC143" s="116"/>
    </row>
    <row r="144" spans="2:29" x14ac:dyDescent="0.35">
      <c r="B144" s="5">
        <v>141</v>
      </c>
      <c r="C144" s="45" t="s">
        <v>556</v>
      </c>
      <c r="D144" s="5"/>
      <c r="E144" s="2" t="s">
        <v>557</v>
      </c>
      <c r="F144" s="5"/>
      <c r="G144" s="5" t="s">
        <v>188</v>
      </c>
      <c r="H144" s="5">
        <f t="shared" si="4"/>
        <v>10</v>
      </c>
      <c r="I144" s="5">
        <v>10000</v>
      </c>
      <c r="J144" s="64"/>
      <c r="K144" s="64"/>
      <c r="L144" s="64"/>
      <c r="M144" s="64"/>
      <c r="N144" s="64"/>
      <c r="O144" s="35"/>
      <c r="Q144" s="115"/>
      <c r="R144" s="115"/>
      <c r="S144" s="115"/>
      <c r="T144" s="115"/>
      <c r="U144" s="115"/>
      <c r="V144" s="116"/>
      <c r="X144" s="115"/>
      <c r="Y144" s="115"/>
      <c r="Z144" s="115"/>
      <c r="AA144" s="115"/>
      <c r="AB144" s="116"/>
      <c r="AC144" s="116"/>
    </row>
    <row r="145" spans="2:29" x14ac:dyDescent="0.35">
      <c r="B145" s="9" t="s">
        <v>558</v>
      </c>
      <c r="C145" s="46"/>
      <c r="D145" s="10"/>
      <c r="E145" s="46"/>
      <c r="F145" s="150"/>
      <c r="G145" s="10"/>
      <c r="H145" s="10"/>
      <c r="I145" s="10"/>
      <c r="J145" s="65" t="s">
        <v>559</v>
      </c>
      <c r="K145" s="65" t="s">
        <v>560</v>
      </c>
      <c r="L145" s="65" t="s">
        <v>561</v>
      </c>
      <c r="M145" s="65" t="s">
        <v>562</v>
      </c>
      <c r="N145" s="70">
        <f>SUM(N4:N144)</f>
        <v>0</v>
      </c>
      <c r="O145" s="56"/>
      <c r="Q145" s="117"/>
      <c r="R145" s="117"/>
      <c r="S145" s="117"/>
      <c r="T145" s="117"/>
      <c r="U145" s="118"/>
      <c r="V145" s="118"/>
      <c r="X145" s="117"/>
      <c r="Y145" s="117"/>
      <c r="Z145" s="117"/>
      <c r="AA145" s="117"/>
      <c r="AB145" s="118"/>
      <c r="AC145" s="118"/>
    </row>
    <row r="146" spans="2:29" x14ac:dyDescent="0.35">
      <c r="B146" s="99"/>
      <c r="C146" s="98"/>
      <c r="D146" s="99"/>
      <c r="E146" s="98" t="s">
        <v>563</v>
      </c>
      <c r="F146" s="151"/>
      <c r="G146" s="99"/>
      <c r="H146" s="99"/>
      <c r="I146" s="99"/>
      <c r="J146" s="97"/>
      <c r="K146" s="96"/>
      <c r="L146" s="96"/>
      <c r="M146" s="95"/>
      <c r="N146" s="94"/>
      <c r="O146" s="93"/>
      <c r="Q146" s="119"/>
      <c r="R146" s="119"/>
      <c r="S146" s="119"/>
      <c r="T146" s="119"/>
      <c r="U146" s="120"/>
      <c r="V146" s="121"/>
      <c r="X146" s="119"/>
      <c r="Y146" s="119"/>
      <c r="Z146" s="119"/>
      <c r="AA146" s="119"/>
      <c r="AB146" s="121"/>
      <c r="AC146" s="121"/>
    </row>
    <row r="147" spans="2:29" x14ac:dyDescent="0.35">
      <c r="B147" s="12"/>
      <c r="C147" s="47"/>
      <c r="D147" s="12"/>
      <c r="E147" s="47"/>
      <c r="F147" s="152"/>
      <c r="G147" s="12"/>
      <c r="H147" s="12"/>
      <c r="I147" s="12"/>
      <c r="J147" s="89"/>
      <c r="K147" s="66"/>
      <c r="M147" s="70"/>
      <c r="N147" s="65"/>
      <c r="O147" s="92"/>
      <c r="Q147" s="122"/>
      <c r="R147" s="123"/>
      <c r="S147" s="124"/>
      <c r="T147" s="123"/>
      <c r="U147" s="123"/>
      <c r="V147" s="123"/>
      <c r="X147" s="122"/>
      <c r="Y147" s="123"/>
      <c r="Z147" s="123"/>
      <c r="AA147" s="123"/>
      <c r="AB147" s="123"/>
      <c r="AC147" s="112"/>
    </row>
    <row r="148" spans="2:29" x14ac:dyDescent="0.35">
      <c r="B148" s="11" t="s">
        <v>564</v>
      </c>
      <c r="C148" s="47"/>
      <c r="D148" s="12"/>
      <c r="E148" s="47"/>
      <c r="F148" s="152"/>
      <c r="G148" s="12"/>
      <c r="H148" s="12"/>
      <c r="I148" s="12"/>
      <c r="J148" s="74" t="s">
        <v>565</v>
      </c>
      <c r="K148" s="67"/>
      <c r="L148" s="67"/>
      <c r="M148" s="71"/>
      <c r="N148" s="75">
        <f>SUM(N145:N147)</f>
        <v>0</v>
      </c>
      <c r="O148" s="57"/>
      <c r="Q148" s="125"/>
      <c r="R148" s="125"/>
      <c r="S148" s="125"/>
      <c r="T148" s="125"/>
      <c r="U148" s="112"/>
      <c r="V148" s="112"/>
      <c r="X148" s="125"/>
      <c r="Y148" s="125"/>
      <c r="Z148" s="125"/>
      <c r="AA148" s="125"/>
      <c r="AB148" s="112"/>
      <c r="AC148" s="112"/>
    </row>
    <row r="149" spans="2:29" x14ac:dyDescent="0.35">
      <c r="B149" s="13" t="s">
        <v>566</v>
      </c>
      <c r="C149" s="48"/>
      <c r="D149" s="14"/>
      <c r="E149" s="48"/>
      <c r="F149" s="153"/>
      <c r="G149" s="14"/>
      <c r="H149" s="14"/>
      <c r="I149" s="14"/>
      <c r="J149" s="76" t="s">
        <v>567</v>
      </c>
      <c r="K149" s="68"/>
      <c r="L149" s="68"/>
      <c r="M149" s="72"/>
      <c r="N149" s="77">
        <f>N148*12</f>
        <v>0</v>
      </c>
      <c r="O149" s="58"/>
      <c r="Q149" s="125"/>
      <c r="R149" s="125"/>
      <c r="S149" s="125"/>
      <c r="T149" s="125"/>
      <c r="U149" s="112"/>
      <c r="V149" s="112"/>
      <c r="X149" s="125"/>
      <c r="Y149" s="125"/>
      <c r="Z149" s="125"/>
      <c r="AA149" s="125"/>
      <c r="AB149" s="112"/>
      <c r="AC149" s="112"/>
    </row>
    <row r="150" spans="2:29" x14ac:dyDescent="0.35">
      <c r="O150" s="34"/>
    </row>
    <row r="152" spans="2:29" x14ac:dyDescent="0.35">
      <c r="V152">
        <v>4517</v>
      </c>
    </row>
  </sheetData>
  <mergeCells count="3">
    <mergeCell ref="J2:O2"/>
    <mergeCell ref="Q2:V2"/>
    <mergeCell ref="X2:AC2"/>
  </mergeCells>
  <phoneticPr fontId="4" type="noConversion"/>
  <pageMargins left="0.511811024" right="0.511811024" top="0.78740157499999996" bottom="0.78740157499999996" header="0.31496062000000002" footer="0.31496062000000002"/>
  <headerFooter>
    <oddHeader>&amp;R&amp;"Calibri"&amp;12&amp;K000000 #INTERNA&amp;1#_x000D_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5:W10"/>
  <sheetViews>
    <sheetView topLeftCell="A4" zoomScaleNormal="100" workbookViewId="0">
      <selection activeCell="Q8" sqref="Q8"/>
    </sheetView>
  </sheetViews>
  <sheetFormatPr defaultColWidth="9.1796875" defaultRowHeight="14.5" x14ac:dyDescent="0.35"/>
  <cols>
    <col min="7" max="7" width="40.1796875" customWidth="1"/>
    <col min="8" max="8" width="36" customWidth="1"/>
    <col min="10" max="10" width="10.453125" customWidth="1"/>
    <col min="12" max="12" width="15" customWidth="1"/>
    <col min="13" max="13" width="21" customWidth="1"/>
    <col min="14" max="14" width="20.453125" bestFit="1" customWidth="1"/>
    <col min="16" max="16" width="12.54296875" bestFit="1" customWidth="1"/>
    <col min="17" max="17" width="15.453125" customWidth="1"/>
    <col min="18" max="18" width="21.54296875" bestFit="1" customWidth="1"/>
    <col min="20" max="21" width="13.7265625" bestFit="1" customWidth="1"/>
    <col min="22" max="22" width="19.1796875" bestFit="1" customWidth="1"/>
    <col min="23" max="23" width="15.26953125" bestFit="1" customWidth="1"/>
  </cols>
  <sheetData>
    <row r="5" spans="4:23" ht="30.75" customHeight="1" x14ac:dyDescent="0.35">
      <c r="D5" s="27"/>
      <c r="E5" s="27"/>
      <c r="F5" s="27"/>
      <c r="G5" s="27"/>
      <c r="H5" s="27"/>
      <c r="I5" s="27"/>
      <c r="J5" s="27"/>
      <c r="K5" s="27"/>
      <c r="L5" s="161" t="s">
        <v>568</v>
      </c>
      <c r="M5" s="162"/>
      <c r="N5" s="162"/>
      <c r="P5" s="163"/>
      <c r="Q5" s="163"/>
      <c r="R5" s="163"/>
      <c r="T5" s="163"/>
      <c r="U5" s="163"/>
      <c r="V5" s="163"/>
    </row>
    <row r="6" spans="4:23" ht="61.4" customHeight="1" x14ac:dyDescent="0.35">
      <c r="D6" s="49" t="s">
        <v>569</v>
      </c>
      <c r="E6" s="49" t="s">
        <v>570</v>
      </c>
      <c r="F6" s="49" t="s">
        <v>571</v>
      </c>
      <c r="G6" s="49" t="s">
        <v>572</v>
      </c>
      <c r="H6" s="49" t="s">
        <v>573</v>
      </c>
      <c r="I6" s="49" t="s">
        <v>574</v>
      </c>
      <c r="J6" s="164" t="s">
        <v>575</v>
      </c>
      <c r="K6" s="165"/>
      <c r="L6" s="28" t="s">
        <v>578</v>
      </c>
      <c r="M6" s="28" t="s">
        <v>576</v>
      </c>
      <c r="N6" s="88" t="s">
        <v>577</v>
      </c>
      <c r="P6" s="127"/>
      <c r="Q6" s="127"/>
      <c r="R6" s="128"/>
      <c r="T6" s="127"/>
      <c r="U6" s="127"/>
      <c r="V6" s="128"/>
    </row>
    <row r="7" spans="4:23" ht="44.25" customHeight="1" x14ac:dyDescent="0.35">
      <c r="D7" s="50">
        <v>1</v>
      </c>
      <c r="E7" s="50">
        <v>2</v>
      </c>
      <c r="F7" s="50">
        <v>40</v>
      </c>
      <c r="G7" s="51" t="s">
        <v>579</v>
      </c>
      <c r="H7" s="51" t="s">
        <v>580</v>
      </c>
      <c r="I7" s="50" t="s">
        <v>7</v>
      </c>
      <c r="J7" s="50" t="s">
        <v>581</v>
      </c>
      <c r="K7" s="50" t="s">
        <v>582</v>
      </c>
      <c r="L7" s="91"/>
      <c r="M7" s="81"/>
      <c r="N7" s="90"/>
      <c r="P7" s="126"/>
      <c r="Q7" s="126"/>
      <c r="R7" s="3"/>
      <c r="T7" s="129"/>
      <c r="U7" s="126"/>
      <c r="V7" s="3"/>
    </row>
    <row r="8" spans="4:23" x14ac:dyDescent="0.35">
      <c r="D8" s="166" t="s">
        <v>558</v>
      </c>
      <c r="E8" s="167"/>
      <c r="F8" s="167"/>
      <c r="G8" s="167"/>
      <c r="H8" s="167"/>
      <c r="I8" s="167"/>
      <c r="J8" s="167"/>
      <c r="K8" s="168"/>
      <c r="L8" s="82" t="s">
        <v>583</v>
      </c>
      <c r="M8" s="83">
        <f>SUM(M7:M7)</f>
        <v>0</v>
      </c>
      <c r="N8" s="2"/>
      <c r="P8" s="130"/>
      <c r="Q8" s="131"/>
      <c r="T8" s="130"/>
      <c r="U8" s="131"/>
    </row>
    <row r="9" spans="4:23" x14ac:dyDescent="0.35">
      <c r="D9" s="169" t="s">
        <v>564</v>
      </c>
      <c r="E9" s="170"/>
      <c r="F9" s="170"/>
      <c r="G9" s="170"/>
      <c r="H9" s="170"/>
      <c r="I9" s="170"/>
      <c r="J9" s="170"/>
      <c r="K9" s="171"/>
      <c r="L9" s="84" t="s">
        <v>584</v>
      </c>
      <c r="M9" s="85">
        <f>M8</f>
        <v>0</v>
      </c>
      <c r="P9" s="130"/>
      <c r="Q9" s="131"/>
      <c r="T9" s="130"/>
      <c r="U9" s="131"/>
    </row>
    <row r="10" spans="4:23" x14ac:dyDescent="0.35">
      <c r="D10" s="158" t="s">
        <v>566</v>
      </c>
      <c r="E10" s="159"/>
      <c r="F10" s="159"/>
      <c r="G10" s="159"/>
      <c r="H10" s="159"/>
      <c r="I10" s="159"/>
      <c r="J10" s="159"/>
      <c r="K10" s="160"/>
      <c r="L10" s="86" t="s">
        <v>585</v>
      </c>
      <c r="M10" s="87">
        <f>M9*12</f>
        <v>0</v>
      </c>
      <c r="N10" s="2"/>
      <c r="P10" s="130"/>
      <c r="Q10" s="131"/>
      <c r="T10" s="130"/>
      <c r="U10" s="131"/>
      <c r="W10" s="106"/>
    </row>
  </sheetData>
  <mergeCells count="7">
    <mergeCell ref="D10:K10"/>
    <mergeCell ref="L5:N5"/>
    <mergeCell ref="P5:R5"/>
    <mergeCell ref="T5:V5"/>
    <mergeCell ref="J6:K6"/>
    <mergeCell ref="D8:K8"/>
    <mergeCell ref="D9:K9"/>
  </mergeCells>
  <pageMargins left="0.511811024" right="0.511811024" top="0.78740157499999996" bottom="0.78740157499999996" header="0.31496062000000002" footer="0.31496062000000002"/>
  <headerFooter>
    <oddHeader>&amp;R&amp;"Calibri"&amp;12&amp;K000000 #INTERNA&amp;1#_x000D_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H16"/>
  <sheetViews>
    <sheetView zoomScale="80" zoomScaleNormal="80" workbookViewId="0">
      <selection activeCell="A9" sqref="A9:K9"/>
    </sheetView>
  </sheetViews>
  <sheetFormatPr defaultColWidth="8.81640625" defaultRowHeight="14.5" x14ac:dyDescent="0.35"/>
  <cols>
    <col min="1" max="1" width="5.453125" customWidth="1"/>
    <col min="2" max="2" width="16" customWidth="1"/>
    <col min="3" max="3" width="22.81640625" customWidth="1"/>
    <col min="6" max="6" width="4.1796875" customWidth="1"/>
    <col min="7" max="7" width="9.54296875" customWidth="1"/>
    <col min="9" max="10" width="11.81640625" customWidth="1"/>
    <col min="11" max="11" width="9.54296875" customWidth="1"/>
    <col min="12" max="12" width="12.453125" customWidth="1"/>
    <col min="14" max="14" width="12.453125" customWidth="1"/>
    <col min="15" max="15" width="12.54296875" customWidth="1"/>
    <col min="16" max="16" width="13.453125" customWidth="1"/>
    <col min="17" max="17" width="12.54296875" customWidth="1"/>
    <col min="18" max="18" width="18.81640625" bestFit="1" customWidth="1"/>
    <col min="20" max="20" width="13.453125" bestFit="1" customWidth="1"/>
    <col min="23" max="24" width="11.1796875" bestFit="1" customWidth="1"/>
    <col min="25" max="25" width="12.54296875" bestFit="1" customWidth="1"/>
    <col min="26" max="26" width="35.453125" bestFit="1" customWidth="1"/>
    <col min="28" max="28" width="10.1796875" bestFit="1" customWidth="1"/>
    <col min="29" max="30" width="9.1796875" bestFit="1" customWidth="1"/>
    <col min="31" max="32" width="11.1796875" bestFit="1" customWidth="1"/>
    <col min="33" max="33" width="12.54296875" bestFit="1" customWidth="1"/>
    <col min="34" max="34" width="50.7265625" bestFit="1" customWidth="1"/>
  </cols>
  <sheetData>
    <row r="4" spans="1:34" ht="7.5" customHeight="1" x14ac:dyDescent="0.35"/>
    <row r="5" spans="1:34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73" t="s">
        <v>568</v>
      </c>
      <c r="M5" s="173"/>
      <c r="N5" s="173"/>
      <c r="O5" s="173"/>
      <c r="P5" s="173"/>
      <c r="Q5" s="173"/>
      <c r="R5" s="55"/>
      <c r="T5" s="180"/>
      <c r="U5" s="180"/>
      <c r="V5" s="180"/>
      <c r="W5" s="180"/>
      <c r="X5" s="180"/>
      <c r="Y5" s="180"/>
      <c r="Z5" s="180"/>
      <c r="AB5" s="180"/>
      <c r="AC5" s="180"/>
      <c r="AD5" s="180"/>
      <c r="AE5" s="180"/>
      <c r="AF5" s="180"/>
      <c r="AG5" s="180"/>
    </row>
    <row r="6" spans="1:34" ht="52" x14ac:dyDescent="0.35">
      <c r="A6" s="29" t="s">
        <v>569</v>
      </c>
      <c r="B6" s="29" t="s">
        <v>535</v>
      </c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  <c r="H6" s="29" t="s">
        <v>586</v>
      </c>
      <c r="I6" s="29" t="s">
        <v>587</v>
      </c>
      <c r="J6" s="29" t="s">
        <v>588</v>
      </c>
      <c r="K6" s="29" t="s">
        <v>589</v>
      </c>
      <c r="L6" s="25" t="s">
        <v>590</v>
      </c>
      <c r="M6" s="25" t="s">
        <v>539</v>
      </c>
      <c r="N6" s="25" t="s">
        <v>591</v>
      </c>
      <c r="O6" s="25" t="s">
        <v>592</v>
      </c>
      <c r="P6" s="25" t="s">
        <v>593</v>
      </c>
      <c r="Q6" s="26" t="s">
        <v>594</v>
      </c>
      <c r="R6" s="26" t="s">
        <v>595</v>
      </c>
      <c r="T6" s="132"/>
      <c r="U6" s="132"/>
      <c r="V6" s="132"/>
      <c r="W6" s="132"/>
      <c r="X6" s="132"/>
      <c r="Y6" s="132"/>
      <c r="Z6" s="132"/>
      <c r="AB6" s="132"/>
      <c r="AC6" s="132"/>
      <c r="AD6" s="132"/>
      <c r="AE6" s="132"/>
      <c r="AF6" s="132"/>
      <c r="AG6" s="132"/>
      <c r="AH6" s="132"/>
    </row>
    <row r="7" spans="1:34" ht="63.75" customHeight="1" x14ac:dyDescent="0.35">
      <c r="A7" s="52">
        <v>1</v>
      </c>
      <c r="B7" s="53" t="s">
        <v>596</v>
      </c>
      <c r="C7" s="53" t="s">
        <v>597</v>
      </c>
      <c r="D7" s="54" t="s">
        <v>598</v>
      </c>
      <c r="E7" s="54" t="s">
        <v>599</v>
      </c>
      <c r="F7" s="52" t="s">
        <v>600</v>
      </c>
      <c r="G7" s="52" t="s">
        <v>601</v>
      </c>
      <c r="H7" s="52">
        <v>2000</v>
      </c>
      <c r="I7" s="52" t="s">
        <v>581</v>
      </c>
      <c r="J7" s="52">
        <v>2</v>
      </c>
      <c r="K7" s="52" t="s">
        <v>602</v>
      </c>
      <c r="L7" s="19"/>
      <c r="M7" s="19"/>
      <c r="N7" s="19"/>
      <c r="O7" s="19"/>
      <c r="P7" s="19"/>
      <c r="Q7" s="20"/>
      <c r="R7" s="62"/>
      <c r="T7" s="115"/>
      <c r="U7" s="133"/>
      <c r="V7" s="133"/>
      <c r="W7" s="133"/>
      <c r="X7" s="3"/>
      <c r="Y7" s="134"/>
      <c r="Z7" s="116"/>
      <c r="AB7" s="129"/>
      <c r="AC7" s="133"/>
      <c r="AD7" s="133"/>
      <c r="AE7" s="133"/>
      <c r="AF7" s="133"/>
      <c r="AG7" s="134"/>
      <c r="AH7" s="135"/>
    </row>
    <row r="8" spans="1:34" ht="63.75" customHeight="1" x14ac:dyDescent="0.35">
      <c r="A8" s="52">
        <v>2</v>
      </c>
      <c r="B8" s="53" t="s">
        <v>603</v>
      </c>
      <c r="C8" s="53" t="s">
        <v>604</v>
      </c>
      <c r="D8" s="54" t="s">
        <v>605</v>
      </c>
      <c r="E8" s="54" t="s">
        <v>606</v>
      </c>
      <c r="F8" s="52" t="s">
        <v>600</v>
      </c>
      <c r="G8" s="52" t="s">
        <v>524</v>
      </c>
      <c r="H8" s="52">
        <v>2000</v>
      </c>
      <c r="I8" s="52" t="s">
        <v>581</v>
      </c>
      <c r="J8" s="52">
        <v>2</v>
      </c>
      <c r="K8" s="52" t="s">
        <v>602</v>
      </c>
      <c r="L8" s="19"/>
      <c r="M8" s="19"/>
      <c r="N8" s="19"/>
      <c r="O8" s="19"/>
      <c r="P8" s="19"/>
      <c r="Q8" s="20"/>
      <c r="R8" s="62"/>
      <c r="T8" s="115"/>
      <c r="U8" s="133"/>
      <c r="V8" s="133"/>
      <c r="W8" s="133"/>
      <c r="X8" s="3"/>
      <c r="Y8" s="134"/>
      <c r="Z8" s="116"/>
      <c r="AB8" s="129"/>
      <c r="AC8" s="133"/>
      <c r="AD8" s="133"/>
      <c r="AE8" s="133"/>
      <c r="AF8" s="133"/>
      <c r="AG8" s="134"/>
      <c r="AH8" s="135"/>
    </row>
    <row r="9" spans="1:34" x14ac:dyDescent="0.35">
      <c r="A9" s="174" t="s">
        <v>558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21" t="s">
        <v>607</v>
      </c>
      <c r="M9" s="21" t="s">
        <v>608</v>
      </c>
      <c r="N9" s="21" t="s">
        <v>609</v>
      </c>
      <c r="O9" s="21" t="s">
        <v>610</v>
      </c>
      <c r="P9" s="21" t="s">
        <v>611</v>
      </c>
      <c r="Q9" s="22">
        <f>SUM(Q7:Q8)</f>
        <v>0</v>
      </c>
      <c r="R9" s="59"/>
      <c r="T9" s="136"/>
      <c r="U9" s="136"/>
      <c r="V9" s="136"/>
      <c r="W9" s="136"/>
      <c r="X9" s="136"/>
      <c r="Y9" s="137"/>
      <c r="Z9" s="137"/>
      <c r="AB9" s="136"/>
      <c r="AC9" s="136"/>
      <c r="AD9" s="136"/>
      <c r="AE9" s="136"/>
      <c r="AF9" s="136"/>
      <c r="AG9" s="137"/>
    </row>
    <row r="10" spans="1:34" x14ac:dyDescent="0.35">
      <c r="A10" s="175" t="s">
        <v>564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6" t="s">
        <v>612</v>
      </c>
      <c r="M10" s="176"/>
      <c r="N10" s="176"/>
      <c r="O10" s="176"/>
      <c r="P10" s="176"/>
      <c r="Q10" s="23">
        <f>Q9</f>
        <v>0</v>
      </c>
      <c r="R10" s="60"/>
      <c r="T10" s="179"/>
      <c r="U10" s="179"/>
      <c r="V10" s="179"/>
      <c r="W10" s="179"/>
      <c r="X10" s="179"/>
      <c r="Y10" s="137"/>
      <c r="Z10" s="137"/>
      <c r="AB10" s="179"/>
      <c r="AC10" s="179"/>
      <c r="AD10" s="179"/>
      <c r="AE10" s="179"/>
      <c r="AF10" s="179"/>
      <c r="AG10" s="137"/>
    </row>
    <row r="11" spans="1:34" x14ac:dyDescent="0.35">
      <c r="A11" s="177" t="s">
        <v>566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8" t="s">
        <v>585</v>
      </c>
      <c r="M11" s="178"/>
      <c r="N11" s="178"/>
      <c r="O11" s="178"/>
      <c r="P11" s="178"/>
      <c r="Q11" s="24">
        <f>Q10*12</f>
        <v>0</v>
      </c>
      <c r="R11" s="61"/>
      <c r="T11" s="179"/>
      <c r="U11" s="179"/>
      <c r="V11" s="179"/>
      <c r="W11" s="179"/>
      <c r="X11" s="179"/>
      <c r="Y11" s="138"/>
      <c r="Z11" s="138"/>
      <c r="AB11" s="179"/>
      <c r="AC11" s="179"/>
      <c r="AD11" s="179"/>
      <c r="AE11" s="179"/>
      <c r="AF11" s="179"/>
      <c r="AG11" s="138"/>
    </row>
    <row r="16" spans="1:34" ht="79.5" customHeight="1" x14ac:dyDescent="0.35">
      <c r="G16" s="172"/>
      <c r="H16" s="172"/>
      <c r="I16" s="172"/>
      <c r="J16" s="172"/>
      <c r="K16" s="172"/>
      <c r="L16" s="110"/>
      <c r="M16" s="110"/>
      <c r="N16" s="110"/>
      <c r="O16" s="110"/>
      <c r="P16" s="110"/>
      <c r="Q16" s="110"/>
      <c r="R16" s="110"/>
    </row>
  </sheetData>
  <mergeCells count="13">
    <mergeCell ref="T10:X10"/>
    <mergeCell ref="T11:X11"/>
    <mergeCell ref="AB5:AG5"/>
    <mergeCell ref="AB10:AF10"/>
    <mergeCell ref="AB11:AF11"/>
    <mergeCell ref="T5:Z5"/>
    <mergeCell ref="G16:K16"/>
    <mergeCell ref="L5:Q5"/>
    <mergeCell ref="A9:K9"/>
    <mergeCell ref="A10:K10"/>
    <mergeCell ref="L10:P10"/>
    <mergeCell ref="A11:K11"/>
    <mergeCell ref="L11:P11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#INTERNA&amp;1#_x000D_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B17"/>
  <sheetViews>
    <sheetView topLeftCell="A2" workbookViewId="0">
      <selection activeCell="A9" sqref="A9:K9"/>
    </sheetView>
  </sheetViews>
  <sheetFormatPr defaultColWidth="8.81640625" defaultRowHeight="14.5" x14ac:dyDescent="0.35"/>
  <cols>
    <col min="1" max="1" width="5.453125" customWidth="1"/>
    <col min="2" max="2" width="16" customWidth="1"/>
    <col min="3" max="3" width="28" customWidth="1"/>
    <col min="6" max="6" width="4.1796875" customWidth="1"/>
    <col min="7" max="7" width="9.54296875" customWidth="1"/>
    <col min="9" max="10" width="11.81640625" customWidth="1"/>
    <col min="11" max="11" width="11.1796875" customWidth="1"/>
    <col min="12" max="12" width="12.453125" customWidth="1"/>
    <col min="14" max="14" width="12.453125" customWidth="1"/>
    <col min="15" max="15" width="11.1796875" bestFit="1" customWidth="1"/>
    <col min="16" max="16" width="20" bestFit="1" customWidth="1"/>
    <col min="18" max="18" width="13.453125" bestFit="1" customWidth="1"/>
    <col min="21" max="21" width="12.54296875" bestFit="1" customWidth="1"/>
    <col min="22" max="22" width="20.81640625" bestFit="1" customWidth="1"/>
    <col min="24" max="24" width="13.54296875" bestFit="1" customWidth="1"/>
    <col min="25" max="26" width="11.81640625" bestFit="1" customWidth="1"/>
    <col min="27" max="27" width="15.453125" bestFit="1" customWidth="1"/>
    <col min="28" max="28" width="31.7265625" bestFit="1" customWidth="1"/>
    <col min="29" max="29" width="12.54296875" bestFit="1" customWidth="1"/>
  </cols>
  <sheetData>
    <row r="5" spans="1:28" ht="35.25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73" t="s">
        <v>568</v>
      </c>
      <c r="M5" s="173"/>
      <c r="N5" s="173"/>
      <c r="O5" s="173"/>
      <c r="P5" s="173"/>
      <c r="R5" s="180"/>
      <c r="S5" s="180"/>
      <c r="T5" s="180"/>
      <c r="U5" s="180"/>
      <c r="V5" s="180"/>
      <c r="X5" s="180"/>
      <c r="Y5" s="180"/>
      <c r="Z5" s="180"/>
      <c r="AA5" s="180"/>
      <c r="AB5" s="180"/>
    </row>
    <row r="6" spans="1:28" ht="52" x14ac:dyDescent="0.35">
      <c r="A6" s="29" t="s">
        <v>569</v>
      </c>
      <c r="B6" s="29" t="s">
        <v>535</v>
      </c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  <c r="H6" s="29" t="s">
        <v>586</v>
      </c>
      <c r="I6" s="29" t="s">
        <v>587</v>
      </c>
      <c r="J6" s="29" t="s">
        <v>613</v>
      </c>
      <c r="K6" s="29" t="s">
        <v>589</v>
      </c>
      <c r="L6" s="25" t="s">
        <v>590</v>
      </c>
      <c r="M6" s="25" t="s">
        <v>539</v>
      </c>
      <c r="N6" s="25" t="s">
        <v>591</v>
      </c>
      <c r="O6" s="26" t="s">
        <v>594</v>
      </c>
      <c r="P6" s="26" t="s">
        <v>595</v>
      </c>
      <c r="R6" s="132"/>
      <c r="S6" s="132"/>
      <c r="T6" s="132"/>
      <c r="U6" s="132"/>
      <c r="V6" s="132"/>
      <c r="X6" s="132"/>
      <c r="Y6" s="132"/>
      <c r="Z6" s="132"/>
      <c r="AA6" s="132"/>
      <c r="AB6" s="132"/>
    </row>
    <row r="7" spans="1:28" ht="63.75" customHeight="1" x14ac:dyDescent="0.35">
      <c r="A7" s="52">
        <v>1</v>
      </c>
      <c r="B7" s="53" t="s">
        <v>596</v>
      </c>
      <c r="C7" s="53" t="s">
        <v>597</v>
      </c>
      <c r="D7" s="54" t="s">
        <v>598</v>
      </c>
      <c r="E7" s="54" t="s">
        <v>599</v>
      </c>
      <c r="F7" s="52" t="s">
        <v>600</v>
      </c>
      <c r="G7" s="52" t="s">
        <v>601</v>
      </c>
      <c r="H7" s="52">
        <v>2000</v>
      </c>
      <c r="I7" s="52" t="s">
        <v>581</v>
      </c>
      <c r="J7" s="52">
        <v>1</v>
      </c>
      <c r="K7" s="52" t="s">
        <v>602</v>
      </c>
      <c r="L7" s="19"/>
      <c r="M7" s="19"/>
      <c r="N7" s="19"/>
      <c r="O7" s="20"/>
      <c r="P7" s="62"/>
      <c r="R7" s="115"/>
      <c r="S7" s="133"/>
      <c r="T7" s="133"/>
      <c r="U7" s="134"/>
      <c r="V7" s="116"/>
      <c r="X7" s="133"/>
      <c r="Y7" s="139"/>
      <c r="Z7" s="139"/>
      <c r="AA7" s="140"/>
      <c r="AB7" s="3"/>
    </row>
    <row r="8" spans="1:28" ht="63.75" customHeight="1" x14ac:dyDescent="0.35">
      <c r="A8" s="52">
        <v>2</v>
      </c>
      <c r="B8" s="53" t="s">
        <v>603</v>
      </c>
      <c r="C8" s="53" t="s">
        <v>604</v>
      </c>
      <c r="D8" s="54" t="s">
        <v>605</v>
      </c>
      <c r="E8" s="54" t="s">
        <v>606</v>
      </c>
      <c r="F8" s="52" t="s">
        <v>600</v>
      </c>
      <c r="G8" s="52" t="s">
        <v>524</v>
      </c>
      <c r="H8" s="52">
        <v>2000</v>
      </c>
      <c r="I8" s="52" t="s">
        <v>581</v>
      </c>
      <c r="J8" s="52">
        <v>1</v>
      </c>
      <c r="K8" s="52" t="s">
        <v>602</v>
      </c>
      <c r="L8" s="19"/>
      <c r="M8" s="19"/>
      <c r="N8" s="19"/>
      <c r="O8" s="20"/>
      <c r="P8" s="62"/>
      <c r="R8" s="115"/>
      <c r="S8" s="133"/>
      <c r="T8" s="133"/>
      <c r="U8" s="134"/>
      <c r="V8" s="116"/>
      <c r="X8" s="133"/>
      <c r="Y8" s="139"/>
      <c r="Z8" s="139"/>
      <c r="AA8" s="140"/>
      <c r="AB8" s="3"/>
    </row>
    <row r="9" spans="1:28" x14ac:dyDescent="0.35">
      <c r="A9" s="174" t="s">
        <v>558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21" t="s">
        <v>607</v>
      </c>
      <c r="M9" s="21" t="s">
        <v>608</v>
      </c>
      <c r="N9" s="21" t="s">
        <v>609</v>
      </c>
      <c r="O9" s="22">
        <f>SUM(O7:O8)</f>
        <v>0</v>
      </c>
      <c r="P9" s="2"/>
      <c r="R9" s="136"/>
      <c r="S9" s="136"/>
      <c r="T9" s="136"/>
      <c r="U9" s="137"/>
      <c r="X9" s="141"/>
      <c r="Y9" s="141"/>
      <c r="Z9" s="141"/>
      <c r="AA9" s="142"/>
    </row>
    <row r="10" spans="1:28" x14ac:dyDescent="0.35">
      <c r="A10" s="175" t="s">
        <v>564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6" t="s">
        <v>614</v>
      </c>
      <c r="M10" s="176"/>
      <c r="N10" s="176"/>
      <c r="O10" s="23">
        <f>O9</f>
        <v>0</v>
      </c>
      <c r="P10" s="2"/>
      <c r="R10" s="179"/>
      <c r="S10" s="179"/>
      <c r="T10" s="179"/>
      <c r="U10" s="137"/>
      <c r="X10" s="181"/>
      <c r="Y10" s="181"/>
      <c r="Z10" s="181"/>
      <c r="AA10" s="142"/>
    </row>
    <row r="11" spans="1:28" x14ac:dyDescent="0.35">
      <c r="A11" s="177" t="s">
        <v>566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8" t="s">
        <v>585</v>
      </c>
      <c r="M11" s="178"/>
      <c r="N11" s="178"/>
      <c r="O11" s="24">
        <f>O10*12</f>
        <v>0</v>
      </c>
      <c r="P11" s="2"/>
      <c r="R11" s="179"/>
      <c r="S11" s="179"/>
      <c r="T11" s="179"/>
      <c r="U11" s="138"/>
      <c r="X11" s="181"/>
      <c r="Y11" s="181"/>
      <c r="Z11" s="181"/>
      <c r="AA11" s="142"/>
    </row>
    <row r="15" spans="1:28" ht="10" customHeight="1" x14ac:dyDescent="0.35"/>
    <row r="16" spans="1:28" ht="10" customHeight="1" x14ac:dyDescent="0.35"/>
    <row r="17" spans="4:8" ht="74.5" customHeight="1" x14ac:dyDescent="0.35">
      <c r="D17" s="172"/>
      <c r="E17" s="172"/>
      <c r="F17" s="172"/>
      <c r="G17" s="172"/>
      <c r="H17" s="172"/>
    </row>
  </sheetData>
  <mergeCells count="13">
    <mergeCell ref="D17:H17"/>
    <mergeCell ref="X5:AB5"/>
    <mergeCell ref="X10:Z10"/>
    <mergeCell ref="X11:Z11"/>
    <mergeCell ref="R5:V5"/>
    <mergeCell ref="R10:T10"/>
    <mergeCell ref="R11:T11"/>
    <mergeCell ref="A9:K9"/>
    <mergeCell ref="A10:K10"/>
    <mergeCell ref="A11:K11"/>
    <mergeCell ref="L5:P5"/>
    <mergeCell ref="L10:N10"/>
    <mergeCell ref="L11:N11"/>
  </mergeCells>
  <pageMargins left="0.511811024" right="0.511811024" top="0.78740157499999996" bottom="0.78740157499999996" header="0.31496062000000002" footer="0.31496062000000002"/>
  <headerFooter>
    <oddHeader>&amp;R&amp;"Calibri"&amp;12&amp;K000000 #INTERNA&amp;1#_x000D_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5:AE11"/>
  <sheetViews>
    <sheetView workbookViewId="0">
      <selection activeCell="F12" sqref="F12"/>
    </sheetView>
  </sheetViews>
  <sheetFormatPr defaultColWidth="8.81640625" defaultRowHeight="14.5" x14ac:dyDescent="0.35"/>
  <cols>
    <col min="4" max="4" width="5.453125" customWidth="1"/>
    <col min="5" max="5" width="58.1796875" customWidth="1"/>
    <col min="6" max="6" width="28" customWidth="1"/>
    <col min="7" max="7" width="22" bestFit="1" customWidth="1"/>
    <col min="9" max="9" width="12" bestFit="1" customWidth="1"/>
    <col min="10" max="10" width="4.1796875" customWidth="1"/>
    <col min="11" max="11" width="9.54296875" customWidth="1"/>
    <col min="13" max="13" width="11.81640625" customWidth="1"/>
    <col min="14" max="14" width="10" customWidth="1"/>
    <col min="15" max="15" width="12.453125" customWidth="1"/>
    <col min="16" max="16" width="12.453125" bestFit="1" customWidth="1"/>
    <col min="17" max="17" width="12.453125" customWidth="1"/>
    <col min="18" max="18" width="12.54296875" customWidth="1"/>
    <col min="19" max="19" width="23.1796875" bestFit="1" customWidth="1"/>
    <col min="21" max="21" width="12.453125" customWidth="1"/>
    <col min="22" max="23" width="9.1796875" bestFit="1" customWidth="1"/>
    <col min="24" max="24" width="14" customWidth="1"/>
    <col min="25" max="25" width="24.453125" customWidth="1"/>
    <col min="27" max="27" width="11.453125" customWidth="1"/>
    <col min="28" max="29" width="10.1796875" bestFit="1" customWidth="1"/>
    <col min="30" max="30" width="11.1796875" bestFit="1" customWidth="1"/>
    <col min="31" max="31" width="29" customWidth="1"/>
  </cols>
  <sheetData>
    <row r="5" spans="4:31" x14ac:dyDescent="0.35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2" t="s">
        <v>568</v>
      </c>
      <c r="P5" s="183"/>
      <c r="Q5" s="183"/>
      <c r="R5" s="183"/>
      <c r="S5" s="184"/>
      <c r="U5" s="180"/>
      <c r="V5" s="180"/>
      <c r="W5" s="180"/>
      <c r="X5" s="180"/>
      <c r="Y5" s="180"/>
      <c r="AA5" s="180"/>
      <c r="AB5" s="180"/>
      <c r="AC5" s="180"/>
      <c r="AD5" s="180"/>
      <c r="AE5" s="180"/>
    </row>
    <row r="6" spans="4:31" ht="39" x14ac:dyDescent="0.35">
      <c r="D6" s="29" t="s">
        <v>569</v>
      </c>
      <c r="E6" s="29" t="s">
        <v>535</v>
      </c>
      <c r="F6" s="30" t="s">
        <v>634</v>
      </c>
      <c r="G6" s="30" t="s">
        <v>637</v>
      </c>
      <c r="H6" s="30" t="s">
        <v>1</v>
      </c>
      <c r="I6" s="30" t="s">
        <v>2</v>
      </c>
      <c r="J6" s="30" t="s">
        <v>3</v>
      </c>
      <c r="K6" s="30" t="s">
        <v>4</v>
      </c>
      <c r="L6" s="29" t="s">
        <v>586</v>
      </c>
      <c r="M6" s="29" t="s">
        <v>587</v>
      </c>
      <c r="N6" s="29" t="s">
        <v>589</v>
      </c>
      <c r="O6" s="25" t="s">
        <v>615</v>
      </c>
      <c r="P6" s="25" t="s">
        <v>539</v>
      </c>
      <c r="Q6" s="25" t="s">
        <v>591</v>
      </c>
      <c r="R6" s="26" t="s">
        <v>594</v>
      </c>
      <c r="S6" s="25" t="s">
        <v>595</v>
      </c>
      <c r="U6" s="132"/>
      <c r="V6" s="132"/>
      <c r="W6" s="132"/>
      <c r="X6" s="132"/>
      <c r="Y6" s="132"/>
      <c r="AA6" s="132"/>
      <c r="AB6" s="132"/>
      <c r="AC6" s="132"/>
      <c r="AD6" s="132"/>
      <c r="AE6" s="132"/>
    </row>
    <row r="7" spans="4:31" ht="29" x14ac:dyDescent="0.35">
      <c r="D7" s="16">
        <v>1</v>
      </c>
      <c r="E7" s="1" t="s">
        <v>635</v>
      </c>
      <c r="F7" s="17" t="s">
        <v>597</v>
      </c>
      <c r="G7" s="154" t="s">
        <v>638</v>
      </c>
      <c r="H7" s="18" t="s">
        <v>598</v>
      </c>
      <c r="I7" s="18" t="s">
        <v>599</v>
      </c>
      <c r="J7" s="16" t="s">
        <v>600</v>
      </c>
      <c r="K7" s="16" t="s">
        <v>601</v>
      </c>
      <c r="L7" s="16">
        <v>10000</v>
      </c>
      <c r="M7" s="16" t="s">
        <v>581</v>
      </c>
      <c r="N7" s="16" t="s">
        <v>602</v>
      </c>
      <c r="O7" s="19"/>
      <c r="P7" s="19"/>
      <c r="Q7" s="19"/>
      <c r="R7" s="20"/>
      <c r="S7" s="80"/>
      <c r="U7" s="133"/>
      <c r="V7" s="133"/>
      <c r="W7" s="133"/>
      <c r="X7" s="134"/>
      <c r="Y7" s="3"/>
      <c r="AA7" s="133"/>
      <c r="AB7" s="133"/>
      <c r="AC7" s="133"/>
      <c r="AD7" s="133"/>
      <c r="AE7" s="3"/>
    </row>
    <row r="8" spans="4:31" ht="29" x14ac:dyDescent="0.35">
      <c r="D8" s="16">
        <v>2</v>
      </c>
      <c r="E8" s="1" t="s">
        <v>636</v>
      </c>
      <c r="F8" s="17" t="s">
        <v>616</v>
      </c>
      <c r="G8" s="154" t="s">
        <v>638</v>
      </c>
      <c r="H8" s="18" t="s">
        <v>605</v>
      </c>
      <c r="I8" s="18" t="s">
        <v>606</v>
      </c>
      <c r="J8" s="16" t="s">
        <v>600</v>
      </c>
      <c r="K8" s="16" t="s">
        <v>524</v>
      </c>
      <c r="L8" s="16">
        <v>10000</v>
      </c>
      <c r="M8" s="16" t="s">
        <v>581</v>
      </c>
      <c r="N8" s="16" t="s">
        <v>602</v>
      </c>
      <c r="O8" s="19"/>
      <c r="P8" s="19"/>
      <c r="Q8" s="19"/>
      <c r="R8" s="20"/>
      <c r="S8" s="80"/>
      <c r="U8" s="133"/>
      <c r="V8" s="133"/>
      <c r="W8" s="133"/>
      <c r="X8" s="134"/>
      <c r="Y8" s="3"/>
      <c r="AA8" s="133"/>
      <c r="AB8" s="133"/>
      <c r="AC8" s="133"/>
      <c r="AD8" s="133"/>
      <c r="AE8" s="3"/>
    </row>
    <row r="9" spans="4:31" x14ac:dyDescent="0.35">
      <c r="D9" s="174" t="s">
        <v>558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78" t="s">
        <v>607</v>
      </c>
      <c r="P9" s="78" t="s">
        <v>608</v>
      </c>
      <c r="Q9" s="78" t="s">
        <v>609</v>
      </c>
      <c r="R9" s="79">
        <f>SUM(R7:R8)</f>
        <v>0</v>
      </c>
      <c r="U9" s="136"/>
      <c r="V9" s="136"/>
      <c r="W9" s="136"/>
      <c r="X9" s="137"/>
      <c r="AA9" s="136"/>
      <c r="AB9" s="136"/>
      <c r="AC9" s="136"/>
      <c r="AD9" s="137"/>
    </row>
    <row r="10" spans="4:31" x14ac:dyDescent="0.35">
      <c r="D10" s="175" t="s">
        <v>564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6" t="s">
        <v>614</v>
      </c>
      <c r="P10" s="176"/>
      <c r="Q10" s="176"/>
      <c r="R10" s="23">
        <f>R9</f>
        <v>0</v>
      </c>
      <c r="U10" s="179"/>
      <c r="V10" s="179"/>
      <c r="W10" s="179"/>
      <c r="X10" s="137"/>
      <c r="AA10" s="179"/>
      <c r="AB10" s="179"/>
      <c r="AC10" s="179"/>
      <c r="AD10" s="137"/>
    </row>
    <row r="11" spans="4:31" x14ac:dyDescent="0.35">
      <c r="D11" s="177" t="s">
        <v>566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8" t="s">
        <v>585</v>
      </c>
      <c r="P11" s="178"/>
      <c r="Q11" s="178"/>
      <c r="R11" s="24">
        <f>R10*12</f>
        <v>0</v>
      </c>
      <c r="U11" s="179"/>
      <c r="V11" s="179"/>
      <c r="W11" s="179"/>
      <c r="X11" s="138"/>
      <c r="AA11" s="179"/>
      <c r="AB11" s="179"/>
      <c r="AC11" s="179"/>
      <c r="AD11" s="138"/>
    </row>
  </sheetData>
  <mergeCells count="12">
    <mergeCell ref="U5:Y5"/>
    <mergeCell ref="U10:W10"/>
    <mergeCell ref="U11:W11"/>
    <mergeCell ref="AA5:AE5"/>
    <mergeCell ref="AA10:AC10"/>
    <mergeCell ref="AA11:AC11"/>
    <mergeCell ref="O5:S5"/>
    <mergeCell ref="D9:N9"/>
    <mergeCell ref="D10:N10"/>
    <mergeCell ref="O10:Q10"/>
    <mergeCell ref="D11:N11"/>
    <mergeCell ref="O11:Q11"/>
  </mergeCells>
  <phoneticPr fontId="4" type="noConversion"/>
  <pageMargins left="0.511811024" right="0.511811024" top="0.78740157499999996" bottom="0.78740157499999996" header="0.31496062000000002" footer="0.31496062000000002"/>
  <headerFooter>
    <oddHeader>&amp;R&amp;"Calibri"&amp;12&amp;K000000 #INTERNA&amp;1#_x000D_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3:Q15"/>
  <sheetViews>
    <sheetView zoomScale="50" zoomScaleNormal="50" workbookViewId="0">
      <selection activeCell="K7" sqref="K7"/>
    </sheetView>
  </sheetViews>
  <sheetFormatPr defaultColWidth="9.1796875" defaultRowHeight="14.5" x14ac:dyDescent="0.35"/>
  <cols>
    <col min="5" max="5" width="6.453125" customWidth="1"/>
    <col min="6" max="6" width="93.1796875" customWidth="1"/>
    <col min="7" max="7" width="18.453125" customWidth="1"/>
    <col min="8" max="8" width="22.7265625" customWidth="1"/>
    <col min="9" max="9" width="4.7265625" customWidth="1"/>
    <col min="10" max="10" width="19.81640625" customWidth="1"/>
    <col min="11" max="11" width="21.1796875" customWidth="1"/>
    <col min="12" max="12" width="4.453125" customWidth="1"/>
    <col min="13" max="13" width="20.453125" customWidth="1"/>
    <col min="14" max="14" width="21.54296875" customWidth="1"/>
    <col min="15" max="15" width="4.453125" customWidth="1"/>
    <col min="16" max="16" width="31" customWidth="1"/>
    <col min="17" max="17" width="32.453125" customWidth="1"/>
  </cols>
  <sheetData>
    <row r="3" spans="4:17" x14ac:dyDescent="0.35">
      <c r="D3" s="185" t="s">
        <v>617</v>
      </c>
      <c r="E3" s="185"/>
      <c r="F3" s="185"/>
      <c r="G3" s="185"/>
      <c r="H3" s="185"/>
    </row>
    <row r="4" spans="4:17" ht="18" customHeight="1" thickBot="1" x14ac:dyDescent="0.4"/>
    <row r="5" spans="4:17" ht="15" thickBot="1" x14ac:dyDescent="0.4">
      <c r="D5" s="36" t="s">
        <v>618</v>
      </c>
      <c r="E5" s="37" t="s">
        <v>619</v>
      </c>
      <c r="F5" s="38" t="s">
        <v>620</v>
      </c>
      <c r="G5" s="39" t="s">
        <v>621</v>
      </c>
      <c r="H5" s="40" t="s">
        <v>622</v>
      </c>
      <c r="J5" s="143"/>
      <c r="K5" s="143"/>
      <c r="M5" s="143"/>
      <c r="N5" s="143"/>
      <c r="P5" s="144"/>
      <c r="Q5" s="144"/>
    </row>
    <row r="6" spans="4:17" ht="73" thickBot="1" x14ac:dyDescent="0.4">
      <c r="D6" s="41" t="s">
        <v>623</v>
      </c>
      <c r="E6" s="42">
        <v>1</v>
      </c>
      <c r="F6" s="43" t="s">
        <v>624</v>
      </c>
      <c r="G6" s="108">
        <f>'LOTE 1'!N148</f>
        <v>0</v>
      </c>
      <c r="H6" s="107">
        <f>'LOTE 1'!N149</f>
        <v>0</v>
      </c>
      <c r="I6" s="91"/>
      <c r="J6" s="145"/>
      <c r="K6" s="145"/>
      <c r="L6" s="146"/>
      <c r="M6" s="145"/>
      <c r="N6" s="145"/>
      <c r="O6" s="146"/>
      <c r="P6" s="147"/>
      <c r="Q6" s="147"/>
    </row>
    <row r="7" spans="4:17" ht="73" thickBot="1" x14ac:dyDescent="0.4">
      <c r="D7" s="41" t="s">
        <v>625</v>
      </c>
      <c r="E7" s="42">
        <v>1</v>
      </c>
      <c r="F7" s="43" t="s">
        <v>626</v>
      </c>
      <c r="G7" s="108">
        <f>'LOTE 1 LAN TO LAN'!M9</f>
        <v>0</v>
      </c>
      <c r="H7" s="107">
        <f>'LOTE 1 LAN TO LAN'!M10</f>
        <v>0</v>
      </c>
      <c r="I7" s="91"/>
      <c r="J7" s="145"/>
      <c r="K7" s="145"/>
      <c r="L7" s="146"/>
      <c r="M7" s="145"/>
      <c r="N7" s="145"/>
      <c r="O7" s="146"/>
      <c r="P7" s="147"/>
      <c r="Q7" s="147"/>
    </row>
    <row r="8" spans="4:17" ht="58.5" thickBot="1" x14ac:dyDescent="0.4">
      <c r="D8" s="41" t="s">
        <v>627</v>
      </c>
      <c r="E8" s="42">
        <v>2</v>
      </c>
      <c r="F8" s="43" t="s">
        <v>628</v>
      </c>
      <c r="G8" s="108"/>
      <c r="H8" s="107"/>
      <c r="I8" s="91"/>
      <c r="J8" s="145"/>
      <c r="K8" s="145"/>
      <c r="L8" s="146"/>
      <c r="M8" s="145"/>
      <c r="N8" s="145"/>
      <c r="O8" s="146"/>
      <c r="P8" s="147"/>
      <c r="Q8" s="147"/>
    </row>
    <row r="9" spans="4:17" ht="55" customHeight="1" thickBot="1" x14ac:dyDescent="0.4">
      <c r="D9" s="41" t="s">
        <v>629</v>
      </c>
      <c r="E9" s="42">
        <v>3</v>
      </c>
      <c r="F9" s="43" t="s">
        <v>630</v>
      </c>
      <c r="G9" s="108"/>
      <c r="H9" s="107"/>
      <c r="I9" s="91"/>
      <c r="J9" s="145"/>
      <c r="K9" s="145"/>
      <c r="L9" s="146"/>
      <c r="M9" s="145"/>
      <c r="N9" s="145"/>
      <c r="O9" s="146"/>
      <c r="P9" s="147"/>
      <c r="Q9" s="147"/>
    </row>
    <row r="10" spans="4:17" ht="44" thickBot="1" x14ac:dyDescent="0.4">
      <c r="D10" s="41" t="s">
        <v>631</v>
      </c>
      <c r="E10" s="42">
        <v>4</v>
      </c>
      <c r="F10" s="43" t="s">
        <v>632</v>
      </c>
      <c r="G10" s="108">
        <f>'LOTE 4'!R10</f>
        <v>0</v>
      </c>
      <c r="H10" s="107">
        <f>'LOTE 4'!R11</f>
        <v>0</v>
      </c>
      <c r="I10" s="91"/>
      <c r="J10" s="145"/>
      <c r="K10" s="145"/>
      <c r="L10" s="146"/>
      <c r="M10" s="145"/>
      <c r="N10" s="145"/>
      <c r="O10" s="146"/>
      <c r="P10" s="147"/>
      <c r="Q10" s="147"/>
    </row>
    <row r="11" spans="4:17" ht="15" thickBot="1" x14ac:dyDescent="0.4">
      <c r="F11" s="111" t="s">
        <v>633</v>
      </c>
      <c r="G11" s="106"/>
      <c r="H11" s="109">
        <f>SUM(H6:H10)</f>
        <v>0</v>
      </c>
      <c r="K11" s="148"/>
      <c r="N11" s="148"/>
      <c r="P11" s="149"/>
      <c r="Q11" s="149"/>
    </row>
    <row r="13" spans="4:17" x14ac:dyDescent="0.35">
      <c r="P13" s="106"/>
    </row>
    <row r="15" spans="4:17" x14ac:dyDescent="0.35">
      <c r="K15" s="69"/>
    </row>
  </sheetData>
  <mergeCells count="1">
    <mergeCell ref="D3:H3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14b3527a18f0af7ba8084ee697c2f193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6c236277bf84870448831c9874b4ec9d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335c42-f9fe-4e09-82f5-521bd8ecf312" xsi:nil="true"/>
    <lcf76f155ced4ddcb4097134ff3c332f xmlns="79210fad-a376-40a5-8bac-6aed6b12b225">
      <Terms xmlns="http://schemas.microsoft.com/office/infopath/2007/PartnerControls"/>
    </lcf76f155ced4ddcb4097134ff3c332f>
    <teste xmlns="79210fad-a376-40a5-8bac-6aed6b12b225">
      <Url xsi:nil="true"/>
      <Description xsi:nil="true"/>
    </teste>
    <_Flow_SignoffStatus xmlns="79210fad-a376-40a5-8bac-6aed6b12b225" xsi:nil="true"/>
  </documentManagement>
</p:properties>
</file>

<file path=customXml/itemProps1.xml><?xml version="1.0" encoding="utf-8"?>
<ds:datastoreItem xmlns:ds="http://schemas.openxmlformats.org/officeDocument/2006/customXml" ds:itemID="{159074AC-4EC7-4A0C-949D-E56375632E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52744-7B8B-483F-B506-8B185A6B6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635DF-515C-4B29-8A58-2EC24F1F4A9D}">
  <ds:schemaRefs>
    <ds:schemaRef ds:uri="f4335c42-f9fe-4e09-82f5-521bd8ecf312"/>
    <ds:schemaRef ds:uri="http://purl.org/dc/terms/"/>
    <ds:schemaRef ds:uri="http://schemas.microsoft.com/office/2006/documentManagement/types"/>
    <ds:schemaRef ds:uri="79210fad-a376-40a5-8bac-6aed6b12b225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9cd600b0-f462-406d-9d66-39e211a21562"/>
    <ds:schemaRef ds:uri="8112f9ae-4635-49dd-88cc-9ff30d3df5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LOTE 1</vt:lpstr>
      <vt:lpstr>LOTE 1 LAN TO LAN</vt:lpstr>
      <vt:lpstr>LOTE 2</vt:lpstr>
      <vt:lpstr>LOTE 3</vt:lpstr>
      <vt:lpstr>LOTE 4</vt:lpstr>
      <vt:lpstr>PROPOSTA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Elcio de Sousa Farias</cp:lastModifiedBy>
  <cp:revision/>
  <dcterms:created xsi:type="dcterms:W3CDTF">2024-12-17T19:06:50Z</dcterms:created>
  <dcterms:modified xsi:type="dcterms:W3CDTF">2026-01-19T14:04:42Z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0x010100E6636C86739BF04C83832D23717093D7</vt:lpwstr>
  </property>
  <property fmtid="{D5CDD505-2E9C-101B-9397-08002B2CF9AE}" pid="3" name="MediaServiceImageTags">
    <vt:lpwstr/>
  </property>
  <property fmtid="{D5CDD505-2E9C-101B-9397-08002B2CF9AE}" pid="4" name="MSIP_Label_9a07df86-7c7e-40e4-a01a-4c31aae802b2_Enabled">
    <vt:lpwstr>true</vt:lpwstr>
  </property>
  <property fmtid="{D5CDD505-2E9C-101B-9397-08002B2CF9AE}" pid="5" name="MSIP_Label_9a07df86-7c7e-40e4-a01a-4c31aae802b2_SetDate">
    <vt:lpwstr>2025-08-17T19:25:35Z</vt:lpwstr>
  </property>
  <property fmtid="{D5CDD505-2E9C-101B-9397-08002B2CF9AE}" pid="6" name="MSIP_Label_9a07df86-7c7e-40e4-a01a-4c31aae802b2_Method">
    <vt:lpwstr>Privileged</vt:lpwstr>
  </property>
  <property fmtid="{D5CDD505-2E9C-101B-9397-08002B2CF9AE}" pid="7" name="MSIP_Label_9a07df86-7c7e-40e4-a01a-4c31aae802b2_Name">
    <vt:lpwstr>CLASSIFICAÇÃO INTERNA</vt:lpwstr>
  </property>
  <property fmtid="{D5CDD505-2E9C-101B-9397-08002B2CF9AE}" pid="8" name="MSIP_Label_9a07df86-7c7e-40e4-a01a-4c31aae802b2_SiteId">
    <vt:lpwstr>ec8a6a0a-d9e4-4c1e-b499-6b85ac95eddf</vt:lpwstr>
  </property>
  <property fmtid="{D5CDD505-2E9C-101B-9397-08002B2CF9AE}" pid="9" name="MSIP_Label_9a07df86-7c7e-40e4-a01a-4c31aae802b2_ActionId">
    <vt:lpwstr>40f58f81-5e10-4d71-bd7b-f538f321339d</vt:lpwstr>
  </property>
  <property fmtid="{D5CDD505-2E9C-101B-9397-08002B2CF9AE}" pid="10" name="MSIP_Label_9a07df86-7c7e-40e4-a01a-4c31aae802b2_ContentBits">
    <vt:lpwstr>1</vt:lpwstr>
  </property>
  <property fmtid="{D5CDD505-2E9C-101B-9397-08002B2CF9AE}" pid="11" name="MSIP_Label_9a07df86-7c7e-40e4-a01a-4c31aae802b2_Tag">
    <vt:lpwstr>50, 0, 1, 1</vt:lpwstr>
  </property>
</Properties>
</file>