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amazoniacombr.sharepoint.com/sites/GEPAC_SITE/Documentos Compartilhados/COPOL/COPOL - GERAL/EDITAIS/2026/PREGÃO ELETRÔNICO/PE_90026_2026 - MOBILIARIO E EQUIP DE USO/"/>
    </mc:Choice>
  </mc:AlternateContent>
  <xr:revisionPtr revIDLastSave="8" documentId="8_{6A917C12-EEF4-4D73-8F99-4CB3760920F0}" xr6:coauthVersionLast="47" xr6:coauthVersionMax="47" xr10:uidLastSave="{66C8F79D-2CC2-49D6-B1E9-BF9DAEA73C16}"/>
  <bookViews>
    <workbookView xWindow="-120" yWindow="-16320" windowWidth="29040" windowHeight="15840" tabRatio="723" xr2:uid="{00000000-000D-0000-FFFF-FFFF00000000}"/>
  </bookViews>
  <sheets>
    <sheet name="ANEXO V MAPA CONSOLIDAÇÃO" sheetId="6" r:id="rId1"/>
  </sheets>
  <definedNames>
    <definedName name="_xlnm.Print_Titles" localSheetId="0">'ANEXO V MAPA CONSOLIDAÇÃO'!$11:$11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6" l="1"/>
  <c r="H33" i="6"/>
  <c r="F52" i="6" l="1"/>
  <c r="F51" i="6"/>
  <c r="F50" i="6"/>
  <c r="F49" i="6"/>
  <c r="F48" i="6"/>
  <c r="F47" i="6"/>
  <c r="F46" i="6"/>
  <c r="F45" i="6"/>
  <c r="F44" i="6"/>
  <c r="F43" i="6"/>
  <c r="F42" i="6"/>
  <c r="H41" i="6" s="1"/>
  <c r="H53" i="6" s="1"/>
  <c r="F40" i="6"/>
  <c r="F39" i="6"/>
  <c r="F38" i="6"/>
  <c r="F37" i="6"/>
  <c r="F36" i="6"/>
  <c r="F35" i="6"/>
  <c r="F34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</calcChain>
</file>

<file path=xl/sharedStrings.xml><?xml version="1.0" encoding="utf-8"?>
<sst xmlns="http://schemas.openxmlformats.org/spreadsheetml/2006/main" count="133" uniqueCount="133">
  <si>
    <t>COMAP</t>
  </si>
  <si>
    <t>Coordenadoria de Manutenção Patrimonial e Predial</t>
  </si>
  <si>
    <t>GESES</t>
  </si>
  <si>
    <t>Gerência Executiva de Operações de Serviços, Patrimônio e Suprimentos</t>
  </si>
  <si>
    <t>CONTRATAÇÃO DE EMPRESA ESPECIALIZADA PARA FORNECIMENTO, MONTAGEM E INSTALAÇÃO DE EQUIPAMENTOS DE USO PARA AS AGÊNCIAS DO BANCO DA AMAZÔNIA S.A.</t>
  </si>
  <si>
    <t>ORDEM</t>
  </si>
  <si>
    <t>DESCRIÇÃO</t>
  </si>
  <si>
    <t xml:space="preserve"> DIMENSÃO (L x P x A)</t>
  </si>
  <si>
    <t xml:space="preserve"> IMAGEM </t>
  </si>
  <si>
    <t>QUANTIDADE
POR AGÊNCIA</t>
  </si>
  <si>
    <t>TOTAL</t>
  </si>
  <si>
    <t>LOTE 1</t>
  </si>
  <si>
    <t>MOBILIÁRIO</t>
  </si>
  <si>
    <t>1.1</t>
  </si>
  <si>
    <t>BANCADA COM RECORTES PARA IMPRESSOS</t>
  </si>
  <si>
    <t>3050X400X1000</t>
  </si>
  <si>
    <t>1.2</t>
  </si>
  <si>
    <t>BALCÃO COM EXPOSITORES DE ELETRÔNICOS</t>
  </si>
  <si>
    <t>1200X600X1000</t>
  </si>
  <si>
    <t>1.3</t>
  </si>
  <si>
    <t>BANCADAS COM PORTAS E LIXEIRA EMBUTIDA</t>
  </si>
  <si>
    <t>4000X600X900</t>
  </si>
  <si>
    <t>1.4</t>
  </si>
  <si>
    <t>PRATELEIRAS COM LED EMBUTIDO</t>
  </si>
  <si>
    <t>3500X350X300</t>
  </si>
  <si>
    <t>1.5</t>
  </si>
  <si>
    <t>APARADOR COM PORTAS</t>
  </si>
  <si>
    <t xml:space="preserve"> 2500X600X900</t>
  </si>
  <si>
    <t>1.6</t>
  </si>
  <si>
    <t>MESA PARA REUNIÃO POINT</t>
  </si>
  <si>
    <t xml:space="preserve">2500X1000X750 </t>
  </si>
  <si>
    <t>1.7</t>
  </si>
  <si>
    <t>MESA DE REUNIÃO REDONDA</t>
  </si>
  <si>
    <t>DIÂMETRO 1200     ALTURA 740</t>
  </si>
  <si>
    <t>1.8</t>
  </si>
  <si>
    <t>MESA DE REUNIÃO RETANGULAR</t>
  </si>
  <si>
    <t>1600X1000X740</t>
  </si>
  <si>
    <t>1.9</t>
  </si>
  <si>
    <t>MESA GERENTE COM ARMÁRIO LATERAL</t>
  </si>
  <si>
    <t>Tampo:   1600x800X740 Armário: 1800X500x607</t>
  </si>
  <si>
    <t>1.10</t>
  </si>
  <si>
    <t>BANCADA PARA BATERIA DE CAIXA</t>
  </si>
  <si>
    <t>1.11</t>
  </si>
  <si>
    <t>ARMÁRIO PARA TALONÁRIO DE CHEQUES E CARTÕES</t>
  </si>
  <si>
    <t>1130X600X1250</t>
  </si>
  <si>
    <t>1.12</t>
  </si>
  <si>
    <t>ARMÁRIO BAIXO</t>
  </si>
  <si>
    <t>800X500X740</t>
  </si>
  <si>
    <t>1.13</t>
  </si>
  <si>
    <t>BANCADA PARA CLIENTE</t>
  </si>
  <si>
    <t>1000X860X1000</t>
  </si>
  <si>
    <t>1.14</t>
  </si>
  <si>
    <t>ARMÁRIO PARA IMPRESSORA</t>
  </si>
  <si>
    <t>600X600X740</t>
  </si>
  <si>
    <t>1.15</t>
  </si>
  <si>
    <t xml:space="preserve">PLATAFORMA DUPLA </t>
  </si>
  <si>
    <t>1400X1600X740</t>
  </si>
  <si>
    <t>1.16</t>
  </si>
  <si>
    <t>MESA LATERAL</t>
  </si>
  <si>
    <t>400X550</t>
  </si>
  <si>
    <t>MESA PCD ATENDIMENTO COM ARMÁRIO LATERAL</t>
  </si>
  <si>
    <t>Tampo:   1600x1000X740 Armário: 1800X500x607</t>
  </si>
  <si>
    <t>GAVETEIRO FIXO 01</t>
  </si>
  <si>
    <t>396X396X140</t>
  </si>
  <si>
    <t>1.19</t>
  </si>
  <si>
    <t>GAVETEIRO FIXO 02</t>
  </si>
  <si>
    <t>396X396X280</t>
  </si>
  <si>
    <t>1.20</t>
  </si>
  <si>
    <t>GAVETEIRO VOLANTE</t>
  </si>
  <si>
    <t>400X500X590</t>
  </si>
  <si>
    <t>LOTE 2</t>
  </si>
  <si>
    <t>ASSENTOS</t>
  </si>
  <si>
    <t>2.1</t>
  </si>
  <si>
    <t>SOFÁ MODULAR CURVO</t>
  </si>
  <si>
    <t>3590X1945X800</t>
  </si>
  <si>
    <t>2.2</t>
  </si>
  <si>
    <t>SOFÁ MODULAR ILHA</t>
  </si>
  <si>
    <t>3000X1300X800</t>
  </si>
  <si>
    <t>2.3</t>
  </si>
  <si>
    <t>LONGARINA 3 LUGARES</t>
  </si>
  <si>
    <t xml:space="preserve">1610X590X770 </t>
  </si>
  <si>
    <t>2.4</t>
  </si>
  <si>
    <t>LONGARINA 2 LUGARES COM MESA</t>
  </si>
  <si>
    <t xml:space="preserve">1400X590X770 </t>
  </si>
  <si>
    <t>2.5</t>
  </si>
  <si>
    <t>CADEIRA NANO COM RODAS</t>
  </si>
  <si>
    <t>610X680X790</t>
  </si>
  <si>
    <t>2.6</t>
  </si>
  <si>
    <t>CADEIRA LY BAIXA</t>
  </si>
  <si>
    <t>700X700X930-1030</t>
  </si>
  <si>
    <t>2.7</t>
  </si>
  <si>
    <t>POLTRONA SONI ESTOFADA</t>
  </si>
  <si>
    <t xml:space="preserve">650X630X790 </t>
  </si>
  <si>
    <t>LOTE 3</t>
  </si>
  <si>
    <t>ENXOVAL</t>
  </si>
  <si>
    <t>3.1</t>
  </si>
  <si>
    <t>TAPETE EM FIBRA NATURAL MÉDIO</t>
  </si>
  <si>
    <t xml:space="preserve">2000X2500 </t>
  </si>
  <si>
    <t>3.2</t>
  </si>
  <si>
    <t>TAPETE EM FIBRA NATURAL GRANDE</t>
  </si>
  <si>
    <t>3000X2500</t>
  </si>
  <si>
    <t>3.3</t>
  </si>
  <si>
    <t>LIXEIRA INOX 30 L</t>
  </si>
  <si>
    <t>255 X 690</t>
  </si>
  <si>
    <t>3.4</t>
  </si>
  <si>
    <t>GELADEIRA FROST FREE</t>
  </si>
  <si>
    <t>700X760X1950</t>
  </si>
  <si>
    <t>3.5</t>
  </si>
  <si>
    <t>MICROONDAS</t>
  </si>
  <si>
    <t>539X539X300</t>
  </si>
  <si>
    <t>3.6</t>
  </si>
  <si>
    <t>SMART TV HD</t>
  </si>
  <si>
    <t>50 "</t>
  </si>
  <si>
    <t>3.7</t>
  </si>
  <si>
    <t>PURIFICADOR DE ÁGUA</t>
  </si>
  <si>
    <t>3.8</t>
  </si>
  <si>
    <t>CAFETEIRA</t>
  </si>
  <si>
    <t>3.9</t>
  </si>
  <si>
    <t>PLANTAS ORNAMENTAIS</t>
  </si>
  <si>
    <t>ALTURA MÍNIMA 600</t>
  </si>
  <si>
    <t>3.10</t>
  </si>
  <si>
    <t>CACHEPOT</t>
  </si>
  <si>
    <t>ALTURA 400</t>
  </si>
  <si>
    <t>3.11</t>
  </si>
  <si>
    <t>CONJUNTO DE MESA E 4 CADEIRAS PARA COPA</t>
  </si>
  <si>
    <t>1200X1200X740</t>
  </si>
  <si>
    <t>AGÊNCIAS TRADICIONAIS = 96 UNIDADES</t>
  </si>
  <si>
    <t>AGÊNCIAS LEVES = 28 UNIDADES</t>
  </si>
  <si>
    <t>ANEXO V - MAPA DE CONSOLIDAÇÃO DE PREÇOS PARA AQUISIÇÃO DOS EQUIPAMENTOS DE USO PARA AS AGÊNCIAS DO BASA</t>
  </si>
  <si>
    <t>PREVISÃO TOTAL</t>
  </si>
  <si>
    <t>(*) INTERNET E PREÇOS PÚBLICOS</t>
  </si>
  <si>
    <t>PREÇO UNITÁRIO (R$)</t>
  </si>
  <si>
    <t>1400X800X1600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</si>
</sst>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44" fontId="4" fillId="0" borderId="1" xfId="1" applyFont="1" applyBorder="1" applyAlignment="1">
      <alignment horizontal="center" vertical="center"/>
    </xf>
    <xf numFmtId="44" fontId="3" fillId="0" borderId="0" xfId="1" applyFont="1"/>
    <xf numFmtId="44" fontId="6" fillId="0" borderId="0" xfId="1" applyFont="1" applyAlignment="1">
      <alignment horizontal="left" vertical="center" wrapText="1"/>
    </xf>
    <xf numFmtId="44" fontId="6" fillId="0" borderId="0" xfId="1" applyFont="1" applyAlignment="1">
      <alignment vertical="center" wrapText="1"/>
    </xf>
    <xf numFmtId="44" fontId="6" fillId="0" borderId="4" xfId="1" applyFont="1" applyBorder="1" applyAlignment="1">
      <alignment horizontal="center" vertical="center" wrapText="1"/>
    </xf>
    <xf numFmtId="44" fontId="6" fillId="0" borderId="3" xfId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44" fontId="4" fillId="0" borderId="0" xfId="1" applyFont="1"/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5">
    <cellStyle name="Moeda" xfId="1" builtinId="4"/>
    <cellStyle name="Moeda 2" xfId="2" xr:uid="{63622EBB-CB10-45CD-B5F0-FAA049DDCCD3}"/>
    <cellStyle name="Moeda 2 2" xfId="4" xr:uid="{40344F58-446C-4FCC-97DD-07C3F8B61959}"/>
    <cellStyle name="Moeda 3" xfId="3" xr:uid="{6B98A930-F146-4E08-9B9D-88F3340AFA78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21" Type="http://schemas.openxmlformats.org/officeDocument/2006/relationships/image" Target="../media/image23.emf"/><Relationship Id="rId34" Type="http://schemas.openxmlformats.org/officeDocument/2006/relationships/image" Target="../media/image3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2" Type="http://schemas.openxmlformats.org/officeDocument/2006/relationships/image" Target="../media/image4.jpe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1" Type="http://schemas.openxmlformats.org/officeDocument/2006/relationships/image" Target="../media/image3.jpe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jpeg"/><Relationship Id="rId28" Type="http://schemas.openxmlformats.org/officeDocument/2006/relationships/image" Target="../media/image30.emf"/><Relationship Id="rId36" Type="http://schemas.openxmlformats.org/officeDocument/2006/relationships/image" Target="../media/image38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8" Type="http://schemas.openxmlformats.org/officeDocument/2006/relationships/image" Target="../media/image10.png"/><Relationship Id="rId3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12</xdr:row>
      <xdr:rowOff>231321</xdr:rowOff>
    </xdr:from>
    <xdr:to>
      <xdr:col>3</xdr:col>
      <xdr:colOff>2190750</xdr:colOff>
      <xdr:row>12</xdr:row>
      <xdr:rowOff>1325337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81700" y="3603171"/>
          <a:ext cx="2095500" cy="10885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100693</xdr:colOff>
      <xdr:row>13</xdr:row>
      <xdr:rowOff>87007</xdr:rowOff>
    </xdr:from>
    <xdr:to>
      <xdr:col>3</xdr:col>
      <xdr:colOff>2237045</xdr:colOff>
      <xdr:row>13</xdr:row>
      <xdr:rowOff>1387929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7143" y="5065407"/>
          <a:ext cx="2141794" cy="13009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205469</xdr:colOff>
      <xdr:row>14</xdr:row>
      <xdr:rowOff>135991</xdr:rowOff>
    </xdr:from>
    <xdr:to>
      <xdr:col>3</xdr:col>
      <xdr:colOff>2031033</xdr:colOff>
      <xdr:row>14</xdr:row>
      <xdr:rowOff>1142999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091919" y="6720941"/>
          <a:ext cx="1820122" cy="10070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257175</xdr:colOff>
      <xdr:row>15</xdr:row>
      <xdr:rowOff>28575</xdr:rowOff>
    </xdr:from>
    <xdr:to>
      <xdr:col>3</xdr:col>
      <xdr:colOff>2087337</xdr:colOff>
      <xdr:row>15</xdr:row>
      <xdr:rowOff>1151163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143625" y="8220075"/>
          <a:ext cx="1824718" cy="112803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236764</xdr:colOff>
      <xdr:row>16</xdr:row>
      <xdr:rowOff>155121</xdr:rowOff>
    </xdr:from>
    <xdr:to>
      <xdr:col>3</xdr:col>
      <xdr:colOff>2136321</xdr:colOff>
      <xdr:row>16</xdr:row>
      <xdr:rowOff>1455964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23214" y="9953171"/>
          <a:ext cx="1899557" cy="130084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231321</xdr:colOff>
      <xdr:row>33</xdr:row>
      <xdr:rowOff>108857</xdr:rowOff>
    </xdr:from>
    <xdr:to>
      <xdr:col>3</xdr:col>
      <xdr:colOff>2239736</xdr:colOff>
      <xdr:row>33</xdr:row>
      <xdr:rowOff>1477736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117771" y="35808557"/>
          <a:ext cx="2013857" cy="137432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125655</xdr:colOff>
      <xdr:row>34</xdr:row>
      <xdr:rowOff>81643</xdr:rowOff>
    </xdr:from>
    <xdr:to>
      <xdr:col>3</xdr:col>
      <xdr:colOff>2182585</xdr:colOff>
      <xdr:row>34</xdr:row>
      <xdr:rowOff>1570265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012105" y="37387893"/>
          <a:ext cx="2051488" cy="14831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95251</xdr:colOff>
      <xdr:row>35</xdr:row>
      <xdr:rowOff>36694</xdr:rowOff>
    </xdr:from>
    <xdr:to>
      <xdr:col>3</xdr:col>
      <xdr:colOff>2190751</xdr:colOff>
      <xdr:row>35</xdr:row>
      <xdr:rowOff>1074963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981701" y="38949494"/>
          <a:ext cx="2095500" cy="10382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76199</xdr:colOff>
      <xdr:row>36</xdr:row>
      <xdr:rowOff>108857</xdr:rowOff>
    </xdr:from>
    <xdr:to>
      <xdr:col>3</xdr:col>
      <xdr:colOff>2136320</xdr:colOff>
      <xdr:row>36</xdr:row>
      <xdr:rowOff>1592036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962649" y="40628207"/>
          <a:ext cx="2060121" cy="14831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111580</xdr:colOff>
      <xdr:row>37</xdr:row>
      <xdr:rowOff>151038</xdr:rowOff>
    </xdr:from>
    <xdr:to>
      <xdr:col>3</xdr:col>
      <xdr:colOff>2163537</xdr:colOff>
      <xdr:row>37</xdr:row>
      <xdr:rowOff>1592037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998030" y="42276938"/>
          <a:ext cx="2051956" cy="144099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247649</xdr:colOff>
      <xdr:row>38</xdr:row>
      <xdr:rowOff>108857</xdr:rowOff>
    </xdr:from>
    <xdr:to>
      <xdr:col>3</xdr:col>
      <xdr:colOff>1755320</xdr:colOff>
      <xdr:row>38</xdr:row>
      <xdr:rowOff>1564821</xdr:rowOff>
    </xdr:to>
    <xdr:pic>
      <xdr:nvPicPr>
        <xdr:cNvPr id="12" name="Picture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134099" y="43841307"/>
          <a:ext cx="1507671" cy="14559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175533</xdr:colOff>
      <xdr:row>39</xdr:row>
      <xdr:rowOff>122464</xdr:rowOff>
    </xdr:from>
    <xdr:to>
      <xdr:col>3</xdr:col>
      <xdr:colOff>1668236</xdr:colOff>
      <xdr:row>40</xdr:row>
      <xdr:rowOff>1</xdr:rowOff>
    </xdr:to>
    <xdr:pic>
      <xdr:nvPicPr>
        <xdr:cNvPr id="13" name="Picture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061983" y="45461464"/>
          <a:ext cx="1498145" cy="14840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476249</xdr:colOff>
      <xdr:row>41</xdr:row>
      <xdr:rowOff>168729</xdr:rowOff>
    </xdr:from>
    <xdr:to>
      <xdr:col>3</xdr:col>
      <xdr:colOff>1722663</xdr:colOff>
      <xdr:row>41</xdr:row>
      <xdr:rowOff>1524000</xdr:rowOff>
    </xdr:to>
    <xdr:pic>
      <xdr:nvPicPr>
        <xdr:cNvPr id="14" name="Pictur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362699" y="47311129"/>
          <a:ext cx="1251858" cy="13552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421821</xdr:colOff>
      <xdr:row>42</xdr:row>
      <xdr:rowOff>108857</xdr:rowOff>
    </xdr:from>
    <xdr:to>
      <xdr:col>3</xdr:col>
      <xdr:colOff>1801584</xdr:colOff>
      <xdr:row>42</xdr:row>
      <xdr:rowOff>1477736</xdr:rowOff>
    </xdr:to>
    <xdr:pic>
      <xdr:nvPicPr>
        <xdr:cNvPr id="15" name="Pictur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308271" y="48857807"/>
          <a:ext cx="1374321" cy="137432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608240</xdr:colOff>
      <xdr:row>43</xdr:row>
      <xdr:rowOff>108857</xdr:rowOff>
    </xdr:from>
    <xdr:to>
      <xdr:col>3</xdr:col>
      <xdr:colOff>1673679</xdr:colOff>
      <xdr:row>43</xdr:row>
      <xdr:rowOff>1578429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494690" y="50464357"/>
          <a:ext cx="1065439" cy="14695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1306194</xdr:colOff>
      <xdr:row>1</xdr:row>
      <xdr:rowOff>189230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0" y="0"/>
          <a:ext cx="2087245" cy="386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80283</xdr:colOff>
      <xdr:row>17</xdr:row>
      <xdr:rowOff>163287</xdr:rowOff>
    </xdr:from>
    <xdr:to>
      <xdr:col>3</xdr:col>
      <xdr:colOff>2095500</xdr:colOff>
      <xdr:row>17</xdr:row>
      <xdr:rowOff>1333501</xdr:rowOff>
    </xdr:to>
    <xdr:pic>
      <xdr:nvPicPr>
        <xdr:cNvPr id="18" name="Picture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966733" y="11567887"/>
          <a:ext cx="2015217" cy="11702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161925</xdr:colOff>
      <xdr:row>20</xdr:row>
      <xdr:rowOff>54429</xdr:rowOff>
    </xdr:from>
    <xdr:to>
      <xdr:col>3</xdr:col>
      <xdr:colOff>2068285</xdr:colOff>
      <xdr:row>20</xdr:row>
      <xdr:rowOff>1407583</xdr:rowOff>
    </xdr:to>
    <xdr:pic>
      <xdr:nvPicPr>
        <xdr:cNvPr id="19" name="Pictur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048375" y="16278679"/>
          <a:ext cx="1906361" cy="13531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200025</xdr:colOff>
      <xdr:row>21</xdr:row>
      <xdr:rowOff>27175</xdr:rowOff>
    </xdr:from>
    <xdr:to>
      <xdr:col>4</xdr:col>
      <xdr:colOff>0</xdr:colOff>
      <xdr:row>21</xdr:row>
      <xdr:rowOff>1515837</xdr:rowOff>
    </xdr:to>
    <xdr:pic>
      <xdr:nvPicPr>
        <xdr:cNvPr id="20" name="Pictur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086475" y="17857975"/>
          <a:ext cx="2085975" cy="14832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28575</xdr:colOff>
      <xdr:row>26</xdr:row>
      <xdr:rowOff>28576</xdr:rowOff>
    </xdr:from>
    <xdr:to>
      <xdr:col>4</xdr:col>
      <xdr:colOff>0</xdr:colOff>
      <xdr:row>26</xdr:row>
      <xdr:rowOff>1515838</xdr:rowOff>
    </xdr:to>
    <xdr:pic>
      <xdr:nvPicPr>
        <xdr:cNvPr id="21" name="Pictur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915025" y="25892126"/>
          <a:ext cx="2257425" cy="148181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476250</xdr:colOff>
      <xdr:row>27</xdr:row>
      <xdr:rowOff>96611</xdr:rowOff>
    </xdr:from>
    <xdr:to>
      <xdr:col>3</xdr:col>
      <xdr:colOff>1619250</xdr:colOff>
      <xdr:row>27</xdr:row>
      <xdr:rowOff>1583870</xdr:rowOff>
    </xdr:to>
    <xdr:pic>
      <xdr:nvPicPr>
        <xdr:cNvPr id="22" name="Picture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362700" y="27566711"/>
          <a:ext cx="1143000" cy="14818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254004</xdr:colOff>
      <xdr:row>18</xdr:row>
      <xdr:rowOff>74081</xdr:rowOff>
    </xdr:from>
    <xdr:to>
      <xdr:col>3</xdr:col>
      <xdr:colOff>2226164</xdr:colOff>
      <xdr:row>18</xdr:row>
      <xdr:rowOff>1580218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0454" y="13085231"/>
          <a:ext cx="1977602" cy="15061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158745</xdr:colOff>
      <xdr:row>19</xdr:row>
      <xdr:rowOff>52911</xdr:rowOff>
    </xdr:from>
    <xdr:to>
      <xdr:col>3</xdr:col>
      <xdr:colOff>2238297</xdr:colOff>
      <xdr:row>19</xdr:row>
      <xdr:rowOff>1554838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5195" y="14670611"/>
          <a:ext cx="2189769" cy="14964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603416</xdr:colOff>
      <xdr:row>22</xdr:row>
      <xdr:rowOff>88642</xdr:rowOff>
    </xdr:from>
    <xdr:to>
      <xdr:col>3</xdr:col>
      <xdr:colOff>1878691</xdr:colOff>
      <xdr:row>22</xdr:row>
      <xdr:rowOff>1524000</xdr:rowOff>
    </xdr:to>
    <xdr:pic>
      <xdr:nvPicPr>
        <xdr:cNvPr id="25" name="Imagem 24" descr="Diagrama, Desenho técnico&#10;&#10;O conteúdo gerado por IA pode estar incorreto.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9866" y="19525992"/>
          <a:ext cx="1269833" cy="14353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560918</xdr:colOff>
      <xdr:row>23</xdr:row>
      <xdr:rowOff>31749</xdr:rowOff>
    </xdr:from>
    <xdr:to>
      <xdr:col>3</xdr:col>
      <xdr:colOff>2103474</xdr:colOff>
      <xdr:row>23</xdr:row>
      <xdr:rowOff>1579749</xdr:rowOff>
    </xdr:to>
    <xdr:pic>
      <xdr:nvPicPr>
        <xdr:cNvPr id="26" name="Imagem 25" descr="ARMÁRIO 2 PORTAS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447368" y="21075649"/>
          <a:ext cx="1548000" cy="15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433922</xdr:colOff>
      <xdr:row>24</xdr:row>
      <xdr:rowOff>52915</xdr:rowOff>
    </xdr:from>
    <xdr:to>
      <xdr:col>3</xdr:col>
      <xdr:colOff>2141599</xdr:colOff>
      <xdr:row>24</xdr:row>
      <xdr:rowOff>1570357</xdr:rowOff>
    </xdr:to>
    <xdr:pic>
      <xdr:nvPicPr>
        <xdr:cNvPr id="27" name="Imagem 26" descr="Mesa com cadeiras&#10;&#10;O conteúdo gerado por IA pode estar incorreto.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320372" y="22703365"/>
          <a:ext cx="1707678" cy="151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95249</xdr:colOff>
      <xdr:row>25</xdr:row>
      <xdr:rowOff>89037</xdr:rowOff>
    </xdr:from>
    <xdr:to>
      <xdr:col>4</xdr:col>
      <xdr:colOff>74083</xdr:colOff>
      <xdr:row>25</xdr:row>
      <xdr:rowOff>1573890</xdr:rowOff>
    </xdr:to>
    <xdr:pic>
      <xdr:nvPicPr>
        <xdr:cNvPr id="28" name="Imagem 27" descr="Diagrama, Desenho técnico&#10;&#10;O conteúdo gerado por IA pode estar incorreto.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981699" y="24346037"/>
          <a:ext cx="2334684" cy="1479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190500</xdr:colOff>
      <xdr:row>28</xdr:row>
      <xdr:rowOff>122463</xdr:rowOff>
    </xdr:from>
    <xdr:ext cx="1918607" cy="1424971"/>
    <xdr:pic>
      <xdr:nvPicPr>
        <xdr:cNvPr id="29" name="Picture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076950" y="29199113"/>
          <a:ext cx="1918607" cy="14249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3</xdr:col>
      <xdr:colOff>391594</xdr:colOff>
      <xdr:row>29</xdr:row>
      <xdr:rowOff>21167</xdr:rowOff>
    </xdr:from>
    <xdr:to>
      <xdr:col>3</xdr:col>
      <xdr:colOff>2154704</xdr:colOff>
      <xdr:row>29</xdr:row>
      <xdr:rowOff>1497784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044" y="30704367"/>
          <a:ext cx="1757668" cy="147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79265</xdr:colOff>
      <xdr:row>30</xdr:row>
      <xdr:rowOff>105831</xdr:rowOff>
    </xdr:from>
    <xdr:to>
      <xdr:col>4</xdr:col>
      <xdr:colOff>87515</xdr:colOff>
      <xdr:row>30</xdr:row>
      <xdr:rowOff>1402445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5715" y="32395581"/>
          <a:ext cx="2358658" cy="1291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666746</xdr:colOff>
      <xdr:row>31</xdr:row>
      <xdr:rowOff>95247</xdr:rowOff>
    </xdr:from>
    <xdr:to>
      <xdr:col>3</xdr:col>
      <xdr:colOff>1745612</xdr:colOff>
      <xdr:row>31</xdr:row>
      <xdr:rowOff>1504947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6553196" y="33991547"/>
          <a:ext cx="107886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844550</xdr:colOff>
          <xdr:row>44</xdr:row>
          <xdr:rowOff>76200</xdr:rowOff>
        </xdr:from>
        <xdr:to>
          <xdr:col>3</xdr:col>
          <xdr:colOff>1485900</xdr:colOff>
          <xdr:row>44</xdr:row>
          <xdr:rowOff>1600200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116414</xdr:colOff>
      <xdr:row>45</xdr:row>
      <xdr:rowOff>444500</xdr:rowOff>
    </xdr:from>
    <xdr:to>
      <xdr:col>3</xdr:col>
      <xdr:colOff>2096974</xdr:colOff>
      <xdr:row>45</xdr:row>
      <xdr:rowOff>1316078</xdr:rowOff>
    </xdr:to>
    <xdr:pic>
      <xdr:nvPicPr>
        <xdr:cNvPr id="33" name="Imagem 32" descr="Uma imagem contendo no interior, aparelho, microondas&#10;&#10;O conteúdo gerado por IA pode estar incorreto.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t="2631" b="14319"/>
        <a:stretch>
          <a:fillRect/>
        </a:stretch>
      </xdr:blipFill>
      <xdr:spPr bwMode="auto">
        <a:xfrm>
          <a:off x="6000747" y="54144333"/>
          <a:ext cx="1980560" cy="866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264576</xdr:colOff>
      <xdr:row>46</xdr:row>
      <xdr:rowOff>105843</xdr:rowOff>
    </xdr:from>
    <xdr:ext cx="1929368" cy="1407798"/>
    <xdr:pic>
      <xdr:nvPicPr>
        <xdr:cNvPr id="34" name="Imagem 33" descr="Imagem de vídeo game&#10;&#10;O conteúdo gerado por IA pode estar incorreto.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6151026" y="55280993"/>
          <a:ext cx="1929368" cy="14077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412746</xdr:colOff>
      <xdr:row>47</xdr:row>
      <xdr:rowOff>127000</xdr:rowOff>
    </xdr:from>
    <xdr:to>
      <xdr:col>3</xdr:col>
      <xdr:colOff>1980015</xdr:colOff>
      <xdr:row>47</xdr:row>
      <xdr:rowOff>1478010</xdr:rowOff>
    </xdr:to>
    <xdr:pic>
      <xdr:nvPicPr>
        <xdr:cNvPr id="35" name="Imagem 34" descr="Foto preta e branca de jogo de vídeo game&#10;&#10;O conteúdo gerado por IA pode estar incorreto.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b="7843"/>
        <a:stretch>
          <a:fillRect/>
        </a:stretch>
      </xdr:blipFill>
      <xdr:spPr bwMode="auto">
        <a:xfrm>
          <a:off x="6299196" y="56908700"/>
          <a:ext cx="1567269" cy="1345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304800</xdr:colOff>
      <xdr:row>48</xdr:row>
      <xdr:rowOff>304800</xdr:rowOff>
    </xdr:to>
    <xdr:sp macro="" textlink="">
      <xdr:nvSpPr>
        <xdr:cNvPr id="36" name="AutoShape 8" descr="Cafeteira Elétrica Industrial 5 Litros 1300W Inox - Titã | MadeiraMadeira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5886450" y="5838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571498</xdr:colOff>
      <xdr:row>48</xdr:row>
      <xdr:rowOff>77497</xdr:rowOff>
    </xdr:from>
    <xdr:to>
      <xdr:col>3</xdr:col>
      <xdr:colOff>1973941</xdr:colOff>
      <xdr:row>48</xdr:row>
      <xdr:rowOff>1516598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48" y="58465747"/>
          <a:ext cx="1396999" cy="1433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349249</xdr:colOff>
      <xdr:row>49</xdr:row>
      <xdr:rowOff>264584</xdr:rowOff>
    </xdr:from>
    <xdr:to>
      <xdr:col>3</xdr:col>
      <xdr:colOff>1040491</xdr:colOff>
      <xdr:row>49</xdr:row>
      <xdr:rowOff>1284667</xdr:rowOff>
    </xdr:to>
    <xdr:pic>
      <xdr:nvPicPr>
        <xdr:cNvPr id="38" name="Imagem 37" descr="Planta com folhas verdes&#10;&#10;O conteúdo gerado por IA pode estar incorreto.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6235699" y="60259384"/>
          <a:ext cx="685800" cy="102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1164166</xdr:colOff>
      <xdr:row>49</xdr:row>
      <xdr:rowOff>211667</xdr:rowOff>
    </xdr:from>
    <xdr:to>
      <xdr:col>3</xdr:col>
      <xdr:colOff>2114930</xdr:colOff>
      <xdr:row>49</xdr:row>
      <xdr:rowOff>1238251</xdr:rowOff>
    </xdr:to>
    <xdr:pic>
      <xdr:nvPicPr>
        <xdr:cNvPr id="39" name="Imagem 38" descr="Vaso de planta&#10;&#10;O conteúdo gerado por IA pode estar incorreto.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7050616" y="60206467"/>
          <a:ext cx="950764" cy="10265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254001</xdr:colOff>
      <xdr:row>49</xdr:row>
      <xdr:rowOff>1682750</xdr:rowOff>
    </xdr:from>
    <xdr:to>
      <xdr:col>3</xdr:col>
      <xdr:colOff>897256</xdr:colOff>
      <xdr:row>49</xdr:row>
      <xdr:rowOff>2772411</xdr:rowOff>
    </xdr:to>
    <xdr:pic>
      <xdr:nvPicPr>
        <xdr:cNvPr id="40" name="Imagem 39" descr="Vaso de planta&#10;&#10;O conteúdo gerado por IA pode estar incorreto.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6140451" y="61677550"/>
          <a:ext cx="643255" cy="1089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1174750</xdr:colOff>
      <xdr:row>49</xdr:row>
      <xdr:rowOff>1365250</xdr:rowOff>
    </xdr:from>
    <xdr:to>
      <xdr:col>4</xdr:col>
      <xdr:colOff>9218</xdr:colOff>
      <xdr:row>49</xdr:row>
      <xdr:rowOff>3064721</xdr:rowOff>
    </xdr:to>
    <xdr:pic>
      <xdr:nvPicPr>
        <xdr:cNvPr id="41" name="Imagem 40" descr="Vaso de planta&#10;&#10;O conteúdo gerado por IA pode estar incorreto.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7061200" y="61360050"/>
          <a:ext cx="1124551" cy="1699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893030</xdr:colOff>
      <xdr:row>50</xdr:row>
      <xdr:rowOff>74081</xdr:rowOff>
    </xdr:from>
    <xdr:to>
      <xdr:col>3</xdr:col>
      <xdr:colOff>1973943</xdr:colOff>
      <xdr:row>50</xdr:row>
      <xdr:rowOff>1523998</xdr:rowOff>
    </xdr:to>
    <xdr:pic>
      <xdr:nvPicPr>
        <xdr:cNvPr id="42" name="Imagem 41" descr="Vaso de planta&#10;&#10;O conteúdo gerado por IA pode estar incorreto.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6779480" y="63262931"/>
          <a:ext cx="1075469" cy="1449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298450</xdr:colOff>
          <xdr:row>51</xdr:row>
          <xdr:rowOff>50800</xdr:rowOff>
        </xdr:from>
        <xdr:to>
          <xdr:col>3</xdr:col>
          <xdr:colOff>2273300</xdr:colOff>
          <xdr:row>51</xdr:row>
          <xdr:rowOff>2159000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4EDF-96F8-4F77-8CA7-DF79398C8403}">
  <sheetPr>
    <pageSetUpPr fitToPage="1"/>
  </sheetPr>
  <dimension ref="A1:H115"/>
  <sheetViews>
    <sheetView tabSelected="1" view="pageBreakPreview" topLeftCell="A18" zoomScale="70" zoomScaleNormal="70" zoomScaleSheetLayoutView="70" workbookViewId="0">
      <selection activeCell="C22" sqref="C22"/>
    </sheetView>
  </sheetViews>
  <sheetFormatPr defaultColWidth="9.1796875" defaultRowHeight="15.5" x14ac:dyDescent="0.35"/>
  <cols>
    <col min="1" max="1" width="11.1796875" style="20" customWidth="1"/>
    <col min="2" max="2" width="48.1796875" style="11" customWidth="1"/>
    <col min="3" max="3" width="25" style="19" customWidth="1"/>
    <col min="4" max="4" width="33.7265625" style="19" customWidth="1"/>
    <col min="5" max="5" width="19.26953125" style="19" customWidth="1"/>
    <col min="6" max="6" width="9.1796875" style="4"/>
    <col min="7" max="7" width="19.7265625" style="30" customWidth="1"/>
    <col min="8" max="8" width="27.1796875" style="30" customWidth="1"/>
    <col min="9" max="16384" width="9.1796875" style="4"/>
  </cols>
  <sheetData>
    <row r="1" spans="1:8" x14ac:dyDescent="0.35">
      <c r="A1" s="3"/>
      <c r="B1" s="4"/>
      <c r="C1" s="4"/>
      <c r="D1" s="4"/>
      <c r="E1" s="4"/>
    </row>
    <row r="2" spans="1:8" x14ac:dyDescent="0.35">
      <c r="A2" s="3"/>
      <c r="B2" s="4"/>
      <c r="C2" s="4"/>
      <c r="D2" s="4"/>
      <c r="E2" s="4"/>
    </row>
    <row r="3" spans="1:8" x14ac:dyDescent="0.35">
      <c r="A3" s="5" t="s">
        <v>0</v>
      </c>
      <c r="B3" s="4" t="s">
        <v>1</v>
      </c>
      <c r="C3" s="4"/>
      <c r="D3" s="4"/>
      <c r="E3" s="4"/>
    </row>
    <row r="4" spans="1:8" x14ac:dyDescent="0.35">
      <c r="A4" s="5" t="s">
        <v>2</v>
      </c>
      <c r="B4" s="4" t="s">
        <v>3</v>
      </c>
      <c r="C4" s="4"/>
      <c r="D4" s="4"/>
      <c r="E4" s="4"/>
    </row>
    <row r="5" spans="1:8" x14ac:dyDescent="0.35">
      <c r="A5" s="5"/>
      <c r="B5" s="4"/>
      <c r="C5" s="4"/>
      <c r="D5" s="4"/>
      <c r="E5" s="4"/>
    </row>
    <row r="6" spans="1:8" ht="34" customHeight="1" x14ac:dyDescent="0.35">
      <c r="A6" s="37" t="s">
        <v>4</v>
      </c>
      <c r="B6" s="38"/>
      <c r="C6" s="38"/>
      <c r="D6" s="38"/>
      <c r="E6" s="38"/>
      <c r="F6" s="38"/>
      <c r="G6" s="31"/>
      <c r="H6" s="32"/>
    </row>
    <row r="7" spans="1:8" x14ac:dyDescent="0.35">
      <c r="A7" s="3"/>
      <c r="B7" s="4"/>
      <c r="C7" s="4"/>
      <c r="D7" s="4"/>
      <c r="E7" s="4"/>
    </row>
    <row r="8" spans="1:8" x14ac:dyDescent="0.35">
      <c r="A8" s="6" t="s">
        <v>128</v>
      </c>
      <c r="B8" s="4"/>
      <c r="C8" s="4"/>
      <c r="D8" s="4"/>
      <c r="E8" s="4"/>
    </row>
    <row r="9" spans="1:8" x14ac:dyDescent="0.35">
      <c r="A9" s="6"/>
      <c r="B9" s="4"/>
      <c r="C9" s="4"/>
      <c r="D9" s="4"/>
      <c r="E9" s="4"/>
    </row>
    <row r="10" spans="1:8" x14ac:dyDescent="0.35">
      <c r="A10" s="6"/>
      <c r="B10" s="4"/>
      <c r="C10" s="4"/>
      <c r="D10" s="4"/>
      <c r="E10" s="4"/>
    </row>
    <row r="11" spans="1:8" s="11" customFormat="1" ht="30.5" thickBot="1" x14ac:dyDescent="0.4">
      <c r="A11" s="2" t="s">
        <v>5</v>
      </c>
      <c r="B11" s="9" t="s">
        <v>6</v>
      </c>
      <c r="C11" s="9" t="s">
        <v>7</v>
      </c>
      <c r="D11" s="9" t="s">
        <v>8</v>
      </c>
      <c r="E11" s="10" t="s">
        <v>9</v>
      </c>
      <c r="F11" s="9" t="s">
        <v>10</v>
      </c>
      <c r="G11" s="33" t="s">
        <v>131</v>
      </c>
      <c r="H11" s="34" t="s">
        <v>129</v>
      </c>
    </row>
    <row r="12" spans="1:8" s="11" customFormat="1" ht="15" x14ac:dyDescent="0.35">
      <c r="A12" s="2" t="s">
        <v>11</v>
      </c>
      <c r="B12" s="22" t="s">
        <v>12</v>
      </c>
      <c r="C12" s="9"/>
      <c r="D12" s="9"/>
      <c r="E12" s="10"/>
      <c r="F12" s="9"/>
      <c r="G12" s="29"/>
      <c r="H12" s="29">
        <f>SUM(H13:H32)</f>
        <v>0</v>
      </c>
    </row>
    <row r="13" spans="1:8" s="3" customFormat="1" ht="126.75" customHeight="1" x14ac:dyDescent="0.35">
      <c r="A13" s="1" t="s">
        <v>13</v>
      </c>
      <c r="B13" s="23" t="s">
        <v>14</v>
      </c>
      <c r="C13" s="7" t="s">
        <v>15</v>
      </c>
      <c r="D13" s="12"/>
      <c r="E13" s="7">
        <v>1</v>
      </c>
      <c r="F13" s="7">
        <f t="shared" ref="F13:F21" si="0">E13*124</f>
        <v>124</v>
      </c>
      <c r="G13" s="35"/>
      <c r="H13" s="35"/>
    </row>
    <row r="14" spans="1:8" s="3" customFormat="1" ht="126.75" customHeight="1" x14ac:dyDescent="0.35">
      <c r="A14" s="1" t="s">
        <v>16</v>
      </c>
      <c r="B14" s="24" t="s">
        <v>17</v>
      </c>
      <c r="C14" s="7" t="s">
        <v>18</v>
      </c>
      <c r="D14" s="12"/>
      <c r="E14" s="7">
        <v>1</v>
      </c>
      <c r="F14" s="7">
        <f t="shared" si="0"/>
        <v>124</v>
      </c>
      <c r="G14" s="35"/>
      <c r="H14" s="35"/>
    </row>
    <row r="15" spans="1:8" ht="126.75" customHeight="1" x14ac:dyDescent="0.35">
      <c r="A15" s="1" t="s">
        <v>19</v>
      </c>
      <c r="B15" s="24" t="s">
        <v>20</v>
      </c>
      <c r="C15" s="7" t="s">
        <v>21</v>
      </c>
      <c r="D15" s="13"/>
      <c r="E15" s="7">
        <v>1</v>
      </c>
      <c r="F15" s="7">
        <f t="shared" si="0"/>
        <v>124</v>
      </c>
      <c r="G15" s="35"/>
      <c r="H15" s="35"/>
    </row>
    <row r="16" spans="1:8" ht="126.75" customHeight="1" x14ac:dyDescent="0.35">
      <c r="A16" s="1" t="s">
        <v>22</v>
      </c>
      <c r="B16" s="23" t="s">
        <v>23</v>
      </c>
      <c r="C16" s="7" t="s">
        <v>24</v>
      </c>
      <c r="D16" s="13"/>
      <c r="E16" s="7">
        <v>2</v>
      </c>
      <c r="F16" s="7">
        <f t="shared" si="0"/>
        <v>248</v>
      </c>
      <c r="G16" s="35"/>
      <c r="H16" s="35"/>
    </row>
    <row r="17" spans="1:8" ht="126.75" customHeight="1" x14ac:dyDescent="0.35">
      <c r="A17" s="1" t="s">
        <v>25</v>
      </c>
      <c r="B17" s="24" t="s">
        <v>26</v>
      </c>
      <c r="C17" s="7" t="s">
        <v>27</v>
      </c>
      <c r="D17" s="14"/>
      <c r="E17" s="7">
        <v>1</v>
      </c>
      <c r="F17" s="7">
        <f t="shared" si="0"/>
        <v>124</v>
      </c>
      <c r="G17" s="35"/>
      <c r="H17" s="35"/>
    </row>
    <row r="18" spans="1:8" ht="126.75" customHeight="1" x14ac:dyDescent="0.35">
      <c r="A18" s="1" t="s">
        <v>28</v>
      </c>
      <c r="B18" s="24" t="s">
        <v>29</v>
      </c>
      <c r="C18" s="7" t="s">
        <v>30</v>
      </c>
      <c r="D18" s="14"/>
      <c r="E18" s="7">
        <v>1</v>
      </c>
      <c r="F18" s="7">
        <f t="shared" si="0"/>
        <v>124</v>
      </c>
      <c r="G18" s="35"/>
      <c r="H18" s="35"/>
    </row>
    <row r="19" spans="1:8" ht="126.75" customHeight="1" x14ac:dyDescent="0.35">
      <c r="A19" s="1" t="s">
        <v>31</v>
      </c>
      <c r="B19" s="24" t="s">
        <v>32</v>
      </c>
      <c r="C19" s="8" t="s">
        <v>33</v>
      </c>
      <c r="D19" s="14"/>
      <c r="E19" s="7">
        <v>1</v>
      </c>
      <c r="F19" s="7">
        <f t="shared" si="0"/>
        <v>124</v>
      </c>
      <c r="G19" s="35"/>
      <c r="H19" s="35"/>
    </row>
    <row r="20" spans="1:8" ht="126.75" customHeight="1" x14ac:dyDescent="0.35">
      <c r="A20" s="1" t="s">
        <v>34</v>
      </c>
      <c r="B20" s="24" t="s">
        <v>35</v>
      </c>
      <c r="C20" s="7" t="s">
        <v>36</v>
      </c>
      <c r="D20" s="14"/>
      <c r="E20" s="7">
        <v>1</v>
      </c>
      <c r="F20" s="7">
        <f t="shared" si="0"/>
        <v>124</v>
      </c>
      <c r="G20" s="35"/>
      <c r="H20" s="35"/>
    </row>
    <row r="21" spans="1:8" ht="126.75" customHeight="1" x14ac:dyDescent="0.35">
      <c r="A21" s="1" t="s">
        <v>37</v>
      </c>
      <c r="B21" s="24" t="s">
        <v>38</v>
      </c>
      <c r="C21" s="8" t="s">
        <v>39</v>
      </c>
      <c r="D21" s="7"/>
      <c r="E21" s="7">
        <v>9</v>
      </c>
      <c r="F21" s="7">
        <f t="shared" si="0"/>
        <v>1116</v>
      </c>
      <c r="G21" s="35"/>
      <c r="H21" s="35"/>
    </row>
    <row r="22" spans="1:8" ht="126.75" customHeight="1" x14ac:dyDescent="0.35">
      <c r="A22" s="1" t="s">
        <v>40</v>
      </c>
      <c r="B22" s="23" t="s">
        <v>41</v>
      </c>
      <c r="C22" s="7" t="s">
        <v>132</v>
      </c>
      <c r="D22" s="14"/>
      <c r="E22" s="7">
        <v>2</v>
      </c>
      <c r="F22" s="7">
        <f>E22*96</f>
        <v>192</v>
      </c>
      <c r="G22" s="35"/>
      <c r="H22" s="35"/>
    </row>
    <row r="23" spans="1:8" ht="126.75" customHeight="1" x14ac:dyDescent="0.35">
      <c r="A23" s="1" t="s">
        <v>42</v>
      </c>
      <c r="B23" s="23" t="s">
        <v>43</v>
      </c>
      <c r="C23" s="7" t="s">
        <v>44</v>
      </c>
      <c r="D23" s="14"/>
      <c r="E23" s="7">
        <v>2</v>
      </c>
      <c r="F23" s="7">
        <f>E23*96</f>
        <v>192</v>
      </c>
      <c r="G23" s="35"/>
      <c r="H23" s="35"/>
    </row>
    <row r="24" spans="1:8" ht="126.75" customHeight="1" x14ac:dyDescent="0.35">
      <c r="A24" s="1" t="s">
        <v>45</v>
      </c>
      <c r="B24" s="23" t="s">
        <v>46</v>
      </c>
      <c r="C24" s="7" t="s">
        <v>47</v>
      </c>
      <c r="D24" s="14"/>
      <c r="E24" s="7">
        <v>9</v>
      </c>
      <c r="F24" s="7">
        <f t="shared" ref="F24:F26" si="1">E24*96</f>
        <v>864</v>
      </c>
      <c r="G24" s="35"/>
      <c r="H24" s="35"/>
    </row>
    <row r="25" spans="1:8" ht="126.75" customHeight="1" x14ac:dyDescent="0.35">
      <c r="A25" s="1" t="s">
        <v>48</v>
      </c>
      <c r="B25" s="23" t="s">
        <v>49</v>
      </c>
      <c r="C25" s="7" t="s">
        <v>50</v>
      </c>
      <c r="D25" s="14"/>
      <c r="E25" s="7">
        <v>2</v>
      </c>
      <c r="F25" s="7">
        <f t="shared" si="1"/>
        <v>192</v>
      </c>
      <c r="G25" s="35"/>
      <c r="H25" s="35"/>
    </row>
    <row r="26" spans="1:8" ht="126.75" customHeight="1" x14ac:dyDescent="0.35">
      <c r="A26" s="1" t="s">
        <v>51</v>
      </c>
      <c r="B26" s="23" t="s">
        <v>52</v>
      </c>
      <c r="C26" s="7" t="s">
        <v>53</v>
      </c>
      <c r="D26" s="14"/>
      <c r="E26" s="7">
        <v>1</v>
      </c>
      <c r="F26" s="7">
        <f t="shared" si="1"/>
        <v>96</v>
      </c>
      <c r="G26" s="35"/>
      <c r="H26" s="35"/>
    </row>
    <row r="27" spans="1:8" ht="126.75" customHeight="1" x14ac:dyDescent="0.35">
      <c r="A27" s="1" t="s">
        <v>54</v>
      </c>
      <c r="B27" s="23" t="s">
        <v>55</v>
      </c>
      <c r="C27" s="7" t="s">
        <v>56</v>
      </c>
      <c r="D27" s="14"/>
      <c r="E27" s="7">
        <v>6</v>
      </c>
      <c r="F27" s="7">
        <f t="shared" ref="F27:F32" si="2">E27*124</f>
        <v>744</v>
      </c>
      <c r="G27" s="35"/>
      <c r="H27" s="35"/>
    </row>
    <row r="28" spans="1:8" ht="126.75" customHeight="1" x14ac:dyDescent="0.35">
      <c r="A28" s="1" t="s">
        <v>57</v>
      </c>
      <c r="B28" s="23" t="s">
        <v>58</v>
      </c>
      <c r="C28" s="7" t="s">
        <v>59</v>
      </c>
      <c r="D28" s="14"/>
      <c r="E28" s="7">
        <v>1</v>
      </c>
      <c r="F28" s="7">
        <f t="shared" si="2"/>
        <v>124</v>
      </c>
      <c r="G28" s="35"/>
      <c r="H28" s="35"/>
    </row>
    <row r="29" spans="1:8" ht="126.75" customHeight="1" x14ac:dyDescent="0.35">
      <c r="A29" s="1">
        <v>1.17</v>
      </c>
      <c r="B29" s="24" t="s">
        <v>60</v>
      </c>
      <c r="C29" s="8" t="s">
        <v>61</v>
      </c>
      <c r="D29" s="7"/>
      <c r="E29" s="7">
        <v>1</v>
      </c>
      <c r="F29" s="7">
        <f t="shared" si="2"/>
        <v>124</v>
      </c>
      <c r="G29" s="35"/>
      <c r="H29" s="35"/>
    </row>
    <row r="30" spans="1:8" ht="126.75" customHeight="1" x14ac:dyDescent="0.35">
      <c r="A30" s="1">
        <v>1.18</v>
      </c>
      <c r="B30" s="24" t="s">
        <v>62</v>
      </c>
      <c r="C30" s="8" t="s">
        <v>63</v>
      </c>
      <c r="D30" s="7"/>
      <c r="E30" s="7">
        <v>12</v>
      </c>
      <c r="F30" s="7">
        <f t="shared" si="2"/>
        <v>1488</v>
      </c>
      <c r="G30" s="35"/>
      <c r="H30" s="35"/>
    </row>
    <row r="31" spans="1:8" ht="126.75" customHeight="1" x14ac:dyDescent="0.35">
      <c r="A31" s="1" t="s">
        <v>64</v>
      </c>
      <c r="B31" s="24" t="s">
        <v>65</v>
      </c>
      <c r="C31" s="8" t="s">
        <v>66</v>
      </c>
      <c r="D31" s="7"/>
      <c r="E31" s="7">
        <v>6</v>
      </c>
      <c r="F31" s="7">
        <f t="shared" si="2"/>
        <v>744</v>
      </c>
      <c r="G31" s="35"/>
      <c r="H31" s="35"/>
    </row>
    <row r="32" spans="1:8" ht="126.75" customHeight="1" x14ac:dyDescent="0.35">
      <c r="A32" s="1" t="s">
        <v>67</v>
      </c>
      <c r="B32" s="24" t="s">
        <v>68</v>
      </c>
      <c r="C32" s="8" t="s">
        <v>69</v>
      </c>
      <c r="D32" s="7"/>
      <c r="E32" s="7">
        <v>10</v>
      </c>
      <c r="F32" s="7">
        <f t="shared" si="2"/>
        <v>1240</v>
      </c>
      <c r="G32" s="35"/>
      <c r="H32" s="35"/>
    </row>
    <row r="33" spans="1:8" x14ac:dyDescent="0.35">
      <c r="A33" s="2" t="s">
        <v>70</v>
      </c>
      <c r="B33" s="22" t="s">
        <v>71</v>
      </c>
      <c r="C33" s="9"/>
      <c r="D33" s="15"/>
      <c r="E33" s="9"/>
      <c r="F33" s="9"/>
      <c r="G33" s="29"/>
      <c r="H33" s="29">
        <f>SUM(H34:H40)</f>
        <v>0</v>
      </c>
    </row>
    <row r="34" spans="1:8" ht="126.75" customHeight="1" x14ac:dyDescent="0.35">
      <c r="A34" s="1" t="s">
        <v>72</v>
      </c>
      <c r="B34" s="24" t="s">
        <v>73</v>
      </c>
      <c r="C34" s="7" t="s">
        <v>74</v>
      </c>
      <c r="D34" s="14"/>
      <c r="E34" s="7">
        <v>1</v>
      </c>
      <c r="F34" s="7">
        <f t="shared" ref="F34:F40" si="3">E34*124</f>
        <v>124</v>
      </c>
      <c r="G34" s="35"/>
      <c r="H34" s="35"/>
    </row>
    <row r="35" spans="1:8" ht="126.75" customHeight="1" x14ac:dyDescent="0.35">
      <c r="A35" s="1" t="s">
        <v>75</v>
      </c>
      <c r="B35" s="24" t="s">
        <v>76</v>
      </c>
      <c r="C35" s="7" t="s">
        <v>77</v>
      </c>
      <c r="D35" s="16"/>
      <c r="E35" s="7">
        <v>1</v>
      </c>
      <c r="F35" s="7">
        <f t="shared" si="3"/>
        <v>124</v>
      </c>
      <c r="G35" s="35"/>
      <c r="H35" s="35"/>
    </row>
    <row r="36" spans="1:8" ht="126.75" customHeight="1" x14ac:dyDescent="0.35">
      <c r="A36" s="1" t="s">
        <v>78</v>
      </c>
      <c r="B36" s="24" t="s">
        <v>79</v>
      </c>
      <c r="C36" s="7" t="s">
        <v>80</v>
      </c>
      <c r="D36" s="14"/>
      <c r="E36" s="7">
        <v>3</v>
      </c>
      <c r="F36" s="7">
        <f t="shared" si="3"/>
        <v>372</v>
      </c>
      <c r="G36" s="35"/>
      <c r="H36" s="35"/>
    </row>
    <row r="37" spans="1:8" ht="126.75" customHeight="1" x14ac:dyDescent="0.35">
      <c r="A37" s="1" t="s">
        <v>81</v>
      </c>
      <c r="B37" s="23" t="s">
        <v>82</v>
      </c>
      <c r="C37" s="7" t="s">
        <v>83</v>
      </c>
      <c r="D37" s="14"/>
      <c r="E37" s="7">
        <v>2</v>
      </c>
      <c r="F37" s="7">
        <f t="shared" si="3"/>
        <v>248</v>
      </c>
      <c r="G37" s="35"/>
      <c r="H37" s="35"/>
    </row>
    <row r="38" spans="1:8" ht="126.75" customHeight="1" x14ac:dyDescent="0.35">
      <c r="A38" s="1" t="s">
        <v>84</v>
      </c>
      <c r="B38" s="23" t="s">
        <v>85</v>
      </c>
      <c r="C38" s="1" t="s">
        <v>86</v>
      </c>
      <c r="D38" s="14"/>
      <c r="E38" s="7">
        <v>18</v>
      </c>
      <c r="F38" s="7">
        <f t="shared" si="3"/>
        <v>2232</v>
      </c>
      <c r="G38" s="35"/>
      <c r="H38" s="35"/>
    </row>
    <row r="39" spans="1:8" ht="126.75" customHeight="1" x14ac:dyDescent="0.35">
      <c r="A39" s="1" t="s">
        <v>87</v>
      </c>
      <c r="B39" s="24" t="s">
        <v>88</v>
      </c>
      <c r="C39" s="1" t="s">
        <v>89</v>
      </c>
      <c r="D39" s="14"/>
      <c r="E39" s="7">
        <v>15</v>
      </c>
      <c r="F39" s="7">
        <f t="shared" si="3"/>
        <v>1860</v>
      </c>
      <c r="G39" s="35"/>
      <c r="H39" s="35"/>
    </row>
    <row r="40" spans="1:8" ht="126.75" customHeight="1" x14ac:dyDescent="0.35">
      <c r="A40" s="1" t="s">
        <v>90</v>
      </c>
      <c r="B40" s="25" t="s">
        <v>91</v>
      </c>
      <c r="C40" s="7" t="s">
        <v>92</v>
      </c>
      <c r="D40" s="14"/>
      <c r="E40" s="7">
        <v>2</v>
      </c>
      <c r="F40" s="7">
        <f t="shared" si="3"/>
        <v>248</v>
      </c>
      <c r="G40" s="35"/>
      <c r="H40" s="35"/>
    </row>
    <row r="41" spans="1:8" x14ac:dyDescent="0.35">
      <c r="A41" s="2" t="s">
        <v>93</v>
      </c>
      <c r="B41" s="26" t="s">
        <v>94</v>
      </c>
      <c r="C41" s="9"/>
      <c r="D41" s="15" t="s">
        <v>130</v>
      </c>
      <c r="E41" s="9"/>
      <c r="F41" s="9"/>
      <c r="G41" s="29"/>
      <c r="H41" s="29">
        <f>SUM(H42:H52)</f>
        <v>0</v>
      </c>
    </row>
    <row r="42" spans="1:8" ht="126.75" customHeight="1" x14ac:dyDescent="0.35">
      <c r="A42" s="1" t="s">
        <v>95</v>
      </c>
      <c r="B42" s="24" t="s">
        <v>96</v>
      </c>
      <c r="C42" s="7" t="s">
        <v>97</v>
      </c>
      <c r="D42" s="14"/>
      <c r="E42" s="7">
        <v>1</v>
      </c>
      <c r="F42" s="7">
        <f t="shared" ref="F42:F52" si="4">E42*124</f>
        <v>124</v>
      </c>
      <c r="G42" s="35"/>
      <c r="H42" s="35"/>
    </row>
    <row r="43" spans="1:8" ht="126.75" customHeight="1" x14ac:dyDescent="0.35">
      <c r="A43" s="1" t="s">
        <v>98</v>
      </c>
      <c r="B43" s="24" t="s">
        <v>99</v>
      </c>
      <c r="C43" s="7" t="s">
        <v>100</v>
      </c>
      <c r="D43" s="14"/>
      <c r="E43" s="7">
        <v>1</v>
      </c>
      <c r="F43" s="7">
        <f t="shared" si="4"/>
        <v>124</v>
      </c>
      <c r="G43" s="35"/>
      <c r="H43" s="35"/>
    </row>
    <row r="44" spans="1:8" ht="126.75" customHeight="1" x14ac:dyDescent="0.35">
      <c r="A44" s="1" t="s">
        <v>101</v>
      </c>
      <c r="B44" s="23" t="s">
        <v>102</v>
      </c>
      <c r="C44" s="7" t="s">
        <v>103</v>
      </c>
      <c r="D44" s="14"/>
      <c r="E44" s="7">
        <v>26</v>
      </c>
      <c r="F44" s="7">
        <f t="shared" si="4"/>
        <v>3224</v>
      </c>
      <c r="G44" s="35"/>
      <c r="H44" s="35"/>
    </row>
    <row r="45" spans="1:8" ht="126.75" customHeight="1" x14ac:dyDescent="0.35">
      <c r="A45" s="1" t="s">
        <v>104</v>
      </c>
      <c r="B45" s="23" t="s">
        <v>105</v>
      </c>
      <c r="C45" s="7" t="s">
        <v>106</v>
      </c>
      <c r="D45" s="27"/>
      <c r="E45" s="7">
        <v>1</v>
      </c>
      <c r="F45" s="7">
        <f t="shared" si="4"/>
        <v>124</v>
      </c>
      <c r="G45" s="35"/>
      <c r="H45" s="35"/>
    </row>
    <row r="46" spans="1:8" ht="126.75" customHeight="1" x14ac:dyDescent="0.35">
      <c r="A46" s="1" t="s">
        <v>107</v>
      </c>
      <c r="B46" s="23" t="s">
        <v>108</v>
      </c>
      <c r="C46" s="7" t="s">
        <v>109</v>
      </c>
      <c r="D46" s="14"/>
      <c r="E46" s="7">
        <v>1</v>
      </c>
      <c r="F46" s="7">
        <f t="shared" si="4"/>
        <v>124</v>
      </c>
      <c r="G46" s="35"/>
      <c r="H46" s="35"/>
    </row>
    <row r="47" spans="1:8" ht="126.75" customHeight="1" x14ac:dyDescent="0.35">
      <c r="A47" s="1" t="s">
        <v>110</v>
      </c>
      <c r="B47" s="23" t="s">
        <v>111</v>
      </c>
      <c r="C47" s="7" t="s">
        <v>112</v>
      </c>
      <c r="D47" s="14"/>
      <c r="E47" s="7">
        <v>3</v>
      </c>
      <c r="F47" s="7">
        <f t="shared" si="4"/>
        <v>372</v>
      </c>
      <c r="G47" s="35"/>
      <c r="H47" s="35"/>
    </row>
    <row r="48" spans="1:8" ht="126.75" customHeight="1" x14ac:dyDescent="0.35">
      <c r="A48" s="1" t="s">
        <v>113</v>
      </c>
      <c r="B48" s="23" t="s">
        <v>114</v>
      </c>
      <c r="C48" s="7"/>
      <c r="D48" s="14"/>
      <c r="E48" s="7">
        <v>2</v>
      </c>
      <c r="F48" s="7">
        <f t="shared" si="4"/>
        <v>248</v>
      </c>
      <c r="G48" s="35"/>
      <c r="H48" s="35"/>
    </row>
    <row r="49" spans="1:8" ht="126.75" customHeight="1" x14ac:dyDescent="0.35">
      <c r="A49" s="1" t="s">
        <v>115</v>
      </c>
      <c r="B49" s="23" t="s">
        <v>116</v>
      </c>
      <c r="C49" s="7"/>
      <c r="D49" s="27"/>
      <c r="E49" s="7">
        <v>1</v>
      </c>
      <c r="F49" s="7">
        <f t="shared" si="4"/>
        <v>124</v>
      </c>
      <c r="G49" s="35"/>
      <c r="H49" s="35"/>
    </row>
    <row r="50" spans="1:8" ht="251.5" customHeight="1" x14ac:dyDescent="0.35">
      <c r="A50" s="1" t="s">
        <v>117</v>
      </c>
      <c r="B50" s="23" t="s">
        <v>118</v>
      </c>
      <c r="C50" s="7" t="s">
        <v>119</v>
      </c>
      <c r="D50" s="14"/>
      <c r="E50" s="7">
        <v>8</v>
      </c>
      <c r="F50" s="7">
        <f t="shared" si="4"/>
        <v>992</v>
      </c>
      <c r="G50" s="35"/>
      <c r="H50" s="35"/>
    </row>
    <row r="51" spans="1:8" ht="126.75" customHeight="1" x14ac:dyDescent="0.35">
      <c r="A51" s="1" t="s">
        <v>120</v>
      </c>
      <c r="B51" s="23" t="s">
        <v>121</v>
      </c>
      <c r="C51" s="7" t="s">
        <v>122</v>
      </c>
      <c r="D51" s="14"/>
      <c r="E51" s="7">
        <v>8</v>
      </c>
      <c r="F51" s="7">
        <f t="shared" si="4"/>
        <v>992</v>
      </c>
      <c r="G51" s="35"/>
      <c r="H51" s="35"/>
    </row>
    <row r="52" spans="1:8" ht="172.5" customHeight="1" x14ac:dyDescent="0.35">
      <c r="A52" s="1" t="s">
        <v>123</v>
      </c>
      <c r="B52" s="28" t="s">
        <v>124</v>
      </c>
      <c r="C52" s="7" t="s">
        <v>125</v>
      </c>
      <c r="D52" s="27"/>
      <c r="E52" s="7">
        <v>1</v>
      </c>
      <c r="F52" s="7">
        <f t="shared" si="4"/>
        <v>124</v>
      </c>
      <c r="G52" s="35"/>
      <c r="H52" s="35"/>
    </row>
    <row r="53" spans="1:8" x14ac:dyDescent="0.35">
      <c r="A53" s="17"/>
      <c r="B53" s="18" t="s">
        <v>126</v>
      </c>
      <c r="C53" s="4"/>
      <c r="D53" s="4"/>
      <c r="E53" s="4"/>
      <c r="H53" s="36">
        <f>H12+H33+H41</f>
        <v>0</v>
      </c>
    </row>
    <row r="54" spans="1:8" x14ac:dyDescent="0.35">
      <c r="A54" s="17"/>
      <c r="B54" s="18" t="s">
        <v>127</v>
      </c>
      <c r="C54" s="4"/>
      <c r="D54" s="4"/>
      <c r="E54" s="4"/>
    </row>
    <row r="55" spans="1:8" x14ac:dyDescent="0.35">
      <c r="A55" s="18"/>
      <c r="B55" s="18"/>
      <c r="C55" s="4"/>
      <c r="D55" s="4"/>
      <c r="E55" s="4"/>
    </row>
    <row r="56" spans="1:8" x14ac:dyDescent="0.35">
      <c r="A56" s="18"/>
      <c r="B56" s="18"/>
    </row>
    <row r="57" spans="1:8" x14ac:dyDescent="0.35">
      <c r="A57" s="18"/>
      <c r="B57" s="18"/>
    </row>
    <row r="58" spans="1:8" x14ac:dyDescent="0.35">
      <c r="B58" s="18"/>
    </row>
    <row r="59" spans="1:8" x14ac:dyDescent="0.35">
      <c r="A59" s="18"/>
      <c r="B59" s="21"/>
    </row>
    <row r="60" spans="1:8" x14ac:dyDescent="0.35">
      <c r="A60" s="18"/>
      <c r="B60" s="18"/>
    </row>
    <row r="61" spans="1:8" x14ac:dyDescent="0.35">
      <c r="A61" s="18"/>
    </row>
    <row r="62" spans="1:8" x14ac:dyDescent="0.35">
      <c r="A62" s="18"/>
    </row>
    <row r="63" spans="1:8" x14ac:dyDescent="0.35">
      <c r="A63" s="18"/>
    </row>
    <row r="64" spans="1:8" x14ac:dyDescent="0.35">
      <c r="A64" s="18"/>
    </row>
    <row r="65" spans="1:5" x14ac:dyDescent="0.35">
      <c r="A65" s="18"/>
    </row>
    <row r="66" spans="1:5" x14ac:dyDescent="0.35">
      <c r="A66" s="18"/>
    </row>
    <row r="67" spans="1:5" x14ac:dyDescent="0.35">
      <c r="A67" s="18"/>
    </row>
    <row r="68" spans="1:5" x14ac:dyDescent="0.35">
      <c r="A68" s="21"/>
      <c r="B68" s="4"/>
      <c r="C68" s="4"/>
      <c r="D68" s="4"/>
      <c r="E68" s="4"/>
    </row>
    <row r="69" spans="1:5" x14ac:dyDescent="0.35">
      <c r="A69" s="18"/>
      <c r="B69" s="4"/>
      <c r="C69" s="4"/>
      <c r="D69" s="4"/>
      <c r="E69" s="4"/>
    </row>
    <row r="71" spans="1:5" x14ac:dyDescent="0.35">
      <c r="A71" s="18"/>
      <c r="B71" s="4"/>
      <c r="C71" s="4"/>
      <c r="D71" s="4"/>
      <c r="E71" s="4"/>
    </row>
    <row r="72" spans="1:5" x14ac:dyDescent="0.35">
      <c r="A72" s="18"/>
      <c r="B72" s="4"/>
      <c r="C72" s="4"/>
      <c r="D72" s="4"/>
      <c r="E72" s="4"/>
    </row>
    <row r="73" spans="1:5" x14ac:dyDescent="0.35">
      <c r="A73" s="18"/>
      <c r="B73" s="4"/>
      <c r="C73" s="4"/>
      <c r="D73" s="4"/>
      <c r="E73" s="4"/>
    </row>
    <row r="74" spans="1:5" x14ac:dyDescent="0.35">
      <c r="A74" s="18"/>
      <c r="B74" s="4"/>
      <c r="C74" s="4"/>
      <c r="D74" s="4"/>
      <c r="E74" s="4"/>
    </row>
    <row r="75" spans="1:5" x14ac:dyDescent="0.35">
      <c r="A75" s="18"/>
      <c r="B75" s="4"/>
      <c r="C75" s="4"/>
      <c r="D75" s="4"/>
      <c r="E75" s="4"/>
    </row>
    <row r="76" spans="1:5" x14ac:dyDescent="0.35">
      <c r="A76" s="18"/>
      <c r="B76" s="4"/>
      <c r="C76" s="4"/>
      <c r="D76" s="4"/>
      <c r="E76" s="4"/>
    </row>
    <row r="77" spans="1:5" x14ac:dyDescent="0.35">
      <c r="A77" s="18"/>
      <c r="B77" s="4"/>
      <c r="C77" s="4"/>
      <c r="D77" s="4"/>
      <c r="E77" s="4"/>
    </row>
    <row r="78" spans="1:5" x14ac:dyDescent="0.35">
      <c r="A78" s="21"/>
      <c r="B78" s="4"/>
      <c r="C78" s="4"/>
      <c r="D78" s="4"/>
      <c r="E78" s="4"/>
    </row>
    <row r="79" spans="1:5" x14ac:dyDescent="0.35">
      <c r="A79" s="18"/>
      <c r="B79" s="4"/>
      <c r="C79" s="4"/>
      <c r="D79" s="4"/>
      <c r="E79" s="4"/>
    </row>
    <row r="80" spans="1:5" x14ac:dyDescent="0.35">
      <c r="A80" s="18"/>
      <c r="B80" s="4"/>
      <c r="C80" s="4"/>
      <c r="D80" s="4"/>
      <c r="E80" s="4"/>
    </row>
    <row r="81" spans="1:5" x14ac:dyDescent="0.35">
      <c r="A81" s="18"/>
      <c r="B81" s="4"/>
      <c r="C81" s="4"/>
      <c r="D81" s="4"/>
      <c r="E81" s="4"/>
    </row>
    <row r="82" spans="1:5" x14ac:dyDescent="0.35">
      <c r="A82" s="18"/>
      <c r="B82" s="4"/>
      <c r="C82" s="4"/>
      <c r="D82" s="4"/>
      <c r="E82" s="4"/>
    </row>
    <row r="83" spans="1:5" x14ac:dyDescent="0.35">
      <c r="A83" s="18"/>
      <c r="B83" s="4"/>
      <c r="C83" s="4"/>
      <c r="D83" s="4"/>
      <c r="E83" s="4"/>
    </row>
    <row r="84" spans="1:5" x14ac:dyDescent="0.35">
      <c r="A84" s="18"/>
      <c r="B84" s="4"/>
      <c r="C84" s="4"/>
      <c r="D84" s="4"/>
      <c r="E84" s="4"/>
    </row>
    <row r="85" spans="1:5" x14ac:dyDescent="0.35">
      <c r="A85" s="18"/>
      <c r="B85" s="4"/>
      <c r="C85" s="4"/>
      <c r="D85" s="4"/>
      <c r="E85" s="4"/>
    </row>
    <row r="86" spans="1:5" x14ac:dyDescent="0.35">
      <c r="A86" s="18"/>
      <c r="B86" s="4"/>
      <c r="C86" s="4"/>
      <c r="D86" s="4"/>
      <c r="E86" s="4"/>
    </row>
    <row r="87" spans="1:5" x14ac:dyDescent="0.35">
      <c r="A87" s="18"/>
      <c r="B87" s="4"/>
      <c r="C87" s="4"/>
      <c r="D87" s="4"/>
      <c r="E87" s="4"/>
    </row>
    <row r="88" spans="1:5" x14ac:dyDescent="0.35">
      <c r="A88" s="21"/>
      <c r="B88" s="4"/>
      <c r="C88" s="4"/>
      <c r="D88" s="4"/>
      <c r="E88" s="4"/>
    </row>
    <row r="89" spans="1:5" x14ac:dyDescent="0.35">
      <c r="A89" s="18"/>
      <c r="B89" s="4"/>
      <c r="C89" s="4"/>
      <c r="D89" s="4"/>
      <c r="E89" s="4"/>
    </row>
    <row r="90" spans="1:5" x14ac:dyDescent="0.35">
      <c r="A90" s="18"/>
      <c r="B90" s="4"/>
      <c r="C90" s="4"/>
      <c r="D90" s="4"/>
      <c r="E90" s="4"/>
    </row>
    <row r="91" spans="1:5" x14ac:dyDescent="0.35">
      <c r="A91" s="18"/>
      <c r="B91" s="4"/>
      <c r="C91" s="4"/>
      <c r="D91" s="4"/>
      <c r="E91" s="4"/>
    </row>
    <row r="92" spans="1:5" x14ac:dyDescent="0.35">
      <c r="A92" s="18"/>
      <c r="B92" s="4"/>
      <c r="C92" s="4"/>
      <c r="D92" s="4"/>
      <c r="E92" s="4"/>
    </row>
    <row r="93" spans="1:5" x14ac:dyDescent="0.35">
      <c r="A93" s="18"/>
      <c r="B93" s="4"/>
      <c r="C93" s="4"/>
      <c r="D93" s="4"/>
      <c r="E93" s="4"/>
    </row>
    <row r="94" spans="1:5" x14ac:dyDescent="0.35">
      <c r="A94" s="18"/>
      <c r="B94" s="4"/>
      <c r="C94" s="4"/>
      <c r="D94" s="4"/>
      <c r="E94" s="4"/>
    </row>
    <row r="95" spans="1:5" x14ac:dyDescent="0.35">
      <c r="A95" s="21"/>
      <c r="B95" s="4"/>
      <c r="C95" s="4"/>
      <c r="D95" s="4"/>
      <c r="E95" s="4"/>
    </row>
    <row r="96" spans="1:5" x14ac:dyDescent="0.35">
      <c r="A96" s="18"/>
      <c r="B96" s="4"/>
      <c r="C96" s="4"/>
      <c r="D96" s="4"/>
      <c r="E96" s="4"/>
    </row>
    <row r="97" spans="1:5" x14ac:dyDescent="0.35">
      <c r="A97" s="18"/>
      <c r="B97" s="4"/>
      <c r="C97" s="4"/>
      <c r="D97" s="4"/>
      <c r="E97" s="4"/>
    </row>
    <row r="98" spans="1:5" x14ac:dyDescent="0.35">
      <c r="A98" s="18"/>
      <c r="B98" s="4"/>
      <c r="C98" s="4"/>
      <c r="D98" s="4"/>
      <c r="E98" s="4"/>
    </row>
    <row r="99" spans="1:5" x14ac:dyDescent="0.35">
      <c r="A99" s="18"/>
      <c r="B99" s="4"/>
      <c r="C99" s="4"/>
      <c r="D99" s="4"/>
      <c r="E99" s="4"/>
    </row>
    <row r="100" spans="1:5" x14ac:dyDescent="0.35">
      <c r="A100" s="18"/>
      <c r="B100" s="4"/>
      <c r="C100" s="4"/>
      <c r="D100" s="4"/>
      <c r="E100" s="4"/>
    </row>
    <row r="101" spans="1:5" x14ac:dyDescent="0.35">
      <c r="A101" s="18"/>
      <c r="B101" s="4"/>
      <c r="C101" s="4"/>
      <c r="D101" s="4"/>
      <c r="E101" s="4"/>
    </row>
    <row r="102" spans="1:5" x14ac:dyDescent="0.35">
      <c r="A102" s="18"/>
      <c r="B102" s="4"/>
      <c r="C102" s="4"/>
      <c r="D102" s="4"/>
      <c r="E102" s="4"/>
    </row>
    <row r="103" spans="1:5" x14ac:dyDescent="0.35">
      <c r="A103" s="18"/>
      <c r="B103" s="4"/>
      <c r="C103" s="4"/>
      <c r="D103" s="4"/>
      <c r="E103" s="4"/>
    </row>
    <row r="104" spans="1:5" x14ac:dyDescent="0.35">
      <c r="A104" s="18"/>
      <c r="B104" s="4"/>
      <c r="C104" s="4"/>
      <c r="D104" s="4"/>
      <c r="E104" s="4"/>
    </row>
    <row r="105" spans="1:5" x14ac:dyDescent="0.35">
      <c r="A105" s="21"/>
      <c r="B105" s="4"/>
      <c r="C105" s="4"/>
      <c r="D105" s="4"/>
      <c r="E105" s="4"/>
    </row>
    <row r="106" spans="1:5" x14ac:dyDescent="0.35">
      <c r="A106" s="18"/>
      <c r="B106" s="4"/>
      <c r="C106" s="4"/>
      <c r="D106" s="4"/>
      <c r="E106" s="4"/>
    </row>
    <row r="107" spans="1:5" x14ac:dyDescent="0.35">
      <c r="A107" s="18"/>
      <c r="B107" s="4"/>
      <c r="C107" s="4"/>
      <c r="D107" s="4"/>
      <c r="E107" s="4"/>
    </row>
    <row r="108" spans="1:5" x14ac:dyDescent="0.35">
      <c r="A108" s="18"/>
      <c r="B108" s="4"/>
      <c r="C108" s="4"/>
      <c r="D108" s="4"/>
      <c r="E108" s="4"/>
    </row>
    <row r="109" spans="1:5" x14ac:dyDescent="0.35">
      <c r="A109" s="18"/>
      <c r="B109" s="4"/>
      <c r="C109" s="4"/>
      <c r="D109" s="4"/>
      <c r="E109" s="4"/>
    </row>
    <row r="110" spans="1:5" x14ac:dyDescent="0.35">
      <c r="A110" s="18"/>
      <c r="B110" s="4"/>
      <c r="C110" s="4"/>
      <c r="D110" s="4"/>
      <c r="E110" s="4"/>
    </row>
    <row r="111" spans="1:5" x14ac:dyDescent="0.35">
      <c r="A111" s="18"/>
      <c r="B111" s="4"/>
      <c r="C111" s="4"/>
      <c r="D111" s="4"/>
      <c r="E111" s="4"/>
    </row>
    <row r="112" spans="1:5" x14ac:dyDescent="0.35">
      <c r="A112" s="18"/>
      <c r="B112" s="4"/>
      <c r="C112" s="4"/>
      <c r="D112" s="4"/>
      <c r="E112" s="4"/>
    </row>
    <row r="113" spans="1:5" x14ac:dyDescent="0.35">
      <c r="A113" s="18"/>
      <c r="B113" s="4"/>
      <c r="C113" s="4"/>
      <c r="D113" s="4"/>
      <c r="E113" s="4"/>
    </row>
    <row r="114" spans="1:5" x14ac:dyDescent="0.35">
      <c r="A114" s="18"/>
      <c r="B114" s="4"/>
      <c r="C114" s="4"/>
      <c r="D114" s="4"/>
      <c r="E114" s="4"/>
    </row>
    <row r="115" spans="1:5" x14ac:dyDescent="0.35">
      <c r="A115" s="21"/>
      <c r="B115" s="4"/>
      <c r="C115" s="4"/>
      <c r="D115" s="4"/>
      <c r="E115" s="4"/>
    </row>
  </sheetData>
  <mergeCells count="1">
    <mergeCell ref="A6:F6"/>
  </mergeCells>
  <pageMargins left="0.51181102362204722" right="0.51181102362204722" top="0.78740157480314965" bottom="0.78740157480314965" header="0.31496062992125984" footer="0.31496062992125984"/>
  <pageSetup paperSize="9" scale="39" fitToHeight="3" orientation="portrait" r:id="rId1"/>
  <headerFooter>
    <oddHeader>&amp;R&amp;"Aptos"&amp;12&amp;K000000 #INTERNA&amp;1#_x000D_</oddHeader>
    <oddFooter>&amp;L&amp;F&amp;C&amp;A&amp;R&amp;Pde &amp;N</oddFooter>
  </headerFooter>
  <rowBreaks count="1" manualBreakCount="1">
    <brk id="32" max="16383" man="1"/>
  </rowBreaks>
  <drawing r:id="rId2"/>
  <legacyDrawing r:id="rId3"/>
  <oleObjects>
    <mc:AlternateContent xmlns:mc="http://schemas.openxmlformats.org/markup-compatibility/2006">
      <mc:Choice Requires="x14">
        <oleObject progId="PBrush" shapeId="5121" r:id="rId4">
          <objectPr defaultSize="0" autoPict="0" r:id="rId5">
            <anchor moveWithCells="1" sizeWithCells="1">
              <from>
                <xdr:col>3</xdr:col>
                <xdr:colOff>844550</xdr:colOff>
                <xdr:row>44</xdr:row>
                <xdr:rowOff>76200</xdr:rowOff>
              </from>
              <to>
                <xdr:col>3</xdr:col>
                <xdr:colOff>1485900</xdr:colOff>
                <xdr:row>44</xdr:row>
                <xdr:rowOff>1600200</xdr:rowOff>
              </to>
            </anchor>
          </objectPr>
        </oleObject>
      </mc:Choice>
      <mc:Fallback>
        <oleObject progId="PBrush" shapeId="5121" r:id="rId4"/>
      </mc:Fallback>
    </mc:AlternateContent>
    <mc:AlternateContent xmlns:mc="http://schemas.openxmlformats.org/markup-compatibility/2006">
      <mc:Choice Requires="x14">
        <oleObject progId="PBrush" shapeId="5122" r:id="rId6">
          <objectPr defaultSize="0" autoPict="0" r:id="rId7">
            <anchor moveWithCells="1" sizeWithCells="1">
              <from>
                <xdr:col>3</xdr:col>
                <xdr:colOff>298450</xdr:colOff>
                <xdr:row>51</xdr:row>
                <xdr:rowOff>50800</xdr:rowOff>
              </from>
              <to>
                <xdr:col>3</xdr:col>
                <xdr:colOff>2273300</xdr:colOff>
                <xdr:row>51</xdr:row>
                <xdr:rowOff>2159000</xdr:rowOff>
              </to>
            </anchor>
          </objectPr>
        </oleObject>
      </mc:Choice>
      <mc:Fallback>
        <oleObject progId="PBrush" shapeId="5122" r:id="rId6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e xmlns="79210fad-a376-40a5-8bac-6aed6b12b225">
      <Url xsi:nil="true"/>
      <Description xsi:nil="true"/>
    </teste>
    <_Flow_SignoffStatus xmlns="79210fad-a376-40a5-8bac-6aed6b12b225" xsi:nil="true"/>
    <lcf76f155ced4ddcb4097134ff3c332f xmlns="79210fad-a376-40a5-8bac-6aed6b12b225">
      <Terms xmlns="http://schemas.microsoft.com/office/infopath/2007/PartnerControls"/>
    </lcf76f155ced4ddcb4097134ff3c332f>
    <TaxCatchAll xmlns="f4335c42-f9fe-4e09-82f5-521bd8ecf3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636C86739BF04C83832D23717093D7" ma:contentTypeVersion="20" ma:contentTypeDescription="Crie um novo documento." ma:contentTypeScope="" ma:versionID="14b3527a18f0af7ba8084ee697c2f193">
  <xsd:schema xmlns:xsd="http://www.w3.org/2001/XMLSchema" xmlns:xs="http://www.w3.org/2001/XMLSchema" xmlns:p="http://schemas.microsoft.com/office/2006/metadata/properties" xmlns:ns2="79210fad-a376-40a5-8bac-6aed6b12b225" xmlns:ns3="f4335c42-f9fe-4e09-82f5-521bd8ecf312" targetNamespace="http://schemas.microsoft.com/office/2006/metadata/properties" ma:root="true" ma:fieldsID="6c236277bf84870448831c9874b4ec9d" ns2:_="" ns3:_="">
    <xsd:import namespace="79210fad-a376-40a5-8bac-6aed6b12b225"/>
    <xsd:import namespace="f4335c42-f9fe-4e09-82f5-521bd8ecf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test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10fad-a376-40a5-8bac-6aed6b12b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e" ma:index="20" nillable="true" ma:displayName="teste" ma:format="Image" ma:internalName="tes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e20bfe5-fa4f-428b-862b-d85592644b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tatus de liberação" ma:internalName="Status_x0020_de_x0020_libera_x00e7__x00e3_o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35c42-f9fe-4e09-82f5-521bd8ecf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d5e7643-197d-4acc-9e98-564b66096785}" ma:internalName="TaxCatchAll" ma:showField="CatchAllData" ma:web="f4335c42-f9fe-4e09-82f5-521bd8ecf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0B1C2A-4328-47C3-BF69-2DE19378E4F9}">
  <ds:schemaRefs>
    <ds:schemaRef ds:uri="http://schemas.microsoft.com/office/2006/metadata/properties"/>
    <ds:schemaRef ds:uri="http://schemas.microsoft.com/office/infopath/2007/PartnerControls"/>
    <ds:schemaRef ds:uri="79210fad-a376-40a5-8bac-6aed6b12b225"/>
    <ds:schemaRef ds:uri="f4335c42-f9fe-4e09-82f5-521bd8ecf312"/>
  </ds:schemaRefs>
</ds:datastoreItem>
</file>

<file path=customXml/itemProps2.xml><?xml version="1.0" encoding="utf-8"?>
<ds:datastoreItem xmlns:ds="http://schemas.openxmlformats.org/officeDocument/2006/customXml" ds:itemID="{129F4696-3BC8-4DDB-9A7D-27A2B6C7D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10fad-a376-40a5-8bac-6aed6b12b225"/>
    <ds:schemaRef ds:uri="f4335c42-f9fe-4e09-82f5-521bd8ecf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B49E4B-3B26-4086-8409-E758EB0F56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V MAPA CONSOLIDAÇÃO</vt:lpstr>
      <vt:lpstr>'ANEXO V MAPA CONSOLIDAÇÃO'!Titulos_de_impressao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4885</dc:creator>
  <cp:keywords/>
  <dc:description/>
  <cp:lastModifiedBy>Elcio de Sousa Farias</cp:lastModifiedBy>
  <cp:revision/>
  <cp:lastPrinted>2026-07-28T13:57:30Z</cp:lastPrinted>
  <dcterms:created xsi:type="dcterms:W3CDTF">2025-09-10T17:33:41Z</dcterms:created>
  <dcterms:modified xsi:type="dcterms:W3CDTF">2026-10-09T12:08:31Z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07df86-7c7e-40e4-a01a-4c31aae802b2_Enabled">
    <vt:lpwstr>true</vt:lpwstr>
  </property>
  <property fmtid="{D5CDD505-2E9C-101B-9397-08002B2CF9AE}" pid="3" name="MSIP_Label_9a07df86-7c7e-40e4-a01a-4c31aae802b2_SetDate">
    <vt:lpwstr>2025-12-16T15:39:14Z</vt:lpwstr>
  </property>
  <property fmtid="{D5CDD505-2E9C-101B-9397-08002B2CF9AE}" pid="4" name="MSIP_Label_9a07df86-7c7e-40e4-a01a-4c31aae802b2_Method">
    <vt:lpwstr>Privileged</vt:lpwstr>
  </property>
  <property fmtid="{D5CDD505-2E9C-101B-9397-08002B2CF9AE}" pid="5" name="MSIP_Label_9a07df86-7c7e-40e4-a01a-4c31aae802b2_Name">
    <vt:lpwstr>CLASSIFICAÇÃO INTERNA</vt:lpwstr>
  </property>
  <property fmtid="{D5CDD505-2E9C-101B-9397-08002B2CF9AE}" pid="6" name="MSIP_Label_9a07df86-7c7e-40e4-a01a-4c31aae802b2_SiteId">
    <vt:lpwstr>ec8a6a0a-d9e4-4c1e-b499-6b85ac95eddf</vt:lpwstr>
  </property>
  <property fmtid="{D5CDD505-2E9C-101B-9397-08002B2CF9AE}" pid="7" name="MSIP_Label_9a07df86-7c7e-40e4-a01a-4c31aae802b2_ActionId">
    <vt:lpwstr>99d415ed-276e-4f8c-ae1b-c72dce7ad61f</vt:lpwstr>
  </property>
  <property fmtid="{D5CDD505-2E9C-101B-9397-08002B2CF9AE}" pid="8" name="MSIP_Label_9a07df86-7c7e-40e4-a01a-4c31aae802b2_ContentBits">
    <vt:lpwstr>1</vt:lpwstr>
  </property>
  <property fmtid="{D5CDD505-2E9C-101B-9397-08002B2CF9AE}" pid="9" name="MSIP_Label_9a07df86-7c7e-40e4-a01a-4c31aae802b2_Tag">
    <vt:lpwstr>10, 0, 1, 1</vt:lpwstr>
  </property>
  <property fmtid="{D5CDD505-2E9C-101B-9397-08002B2CF9AE}" pid="10" name="ContentTypeId">
    <vt:lpwstr>0x010100E6636C86739BF04C83832D23717093D7</vt:lpwstr>
  </property>
  <property fmtid="{D5CDD505-2E9C-101B-9397-08002B2CF9AE}" pid="11" name="MediaServiceImageTags">
    <vt:lpwstr/>
  </property>
</Properties>
</file>